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Главная" sheetId="1" r:id="rId1"/>
    <sheet name="ПЭТ" sheetId="2" r:id="rId2"/>
    <sheet name="ПВХ" sheetId="3" r:id="rId3"/>
    <sheet name="стрейч" sheetId="4" r:id="rId4"/>
    <sheet name="стрейч ПВХ" sheetId="5" r:id="rId5"/>
    <sheet name="скотч" sheetId="6" r:id="rId6"/>
    <sheet name="ВПП" sheetId="7" r:id="rId7"/>
    <sheet name="вспененный ПЭ" sheetId="8" r:id="rId8"/>
    <sheet name="Контакты" sheetId="9" r:id="rId9"/>
  </sheets>
  <definedNames>
    <definedName name="_xlnm.Print_Area" localSheetId="6">'ВПП'!$A$1:$C$30</definedName>
    <definedName name="_xlnm.Print_Area" localSheetId="7">'вспененный ПЭ'!$A$1:$E$191</definedName>
    <definedName name="_xlnm.Print_Area" localSheetId="0">'Главная'!$A$1:$C$12</definedName>
    <definedName name="_xlnm.Print_Area" localSheetId="8">'Контакты'!$A$1:$D$37</definedName>
    <definedName name="_xlnm.Print_Area" localSheetId="2">'ПВХ'!$A$2:$D$33</definedName>
    <definedName name="_xlnm.Print_Area" localSheetId="1">'ПЭТ'!$A$1:$D$69</definedName>
    <definedName name="_xlnm.Print_Area" localSheetId="5">'скотч'!$A$1:$E$24</definedName>
    <definedName name="_xlnm.Print_Area" localSheetId="3">'стрейч'!$A$1:$E$31</definedName>
    <definedName name="_xlnm.Print_Area" localSheetId="4">'стрейч ПВХ'!$A$1:$E$21</definedName>
  </definedNames>
  <calcPr fullCalcOnLoad="1" refMode="R1C1"/>
</workbook>
</file>

<file path=xl/sharedStrings.xml><?xml version="1.0" encoding="utf-8"?>
<sst xmlns="http://schemas.openxmlformats.org/spreadsheetml/2006/main" count="596" uniqueCount="263">
  <si>
    <t>СОДЕРЖАНИЕ</t>
  </si>
  <si>
    <t>Пленка ПЭТ</t>
  </si>
  <si>
    <t>ТМ Hanex</t>
  </si>
  <si>
    <t>ТМ Plastics</t>
  </si>
  <si>
    <t>Пленка ПВХ</t>
  </si>
  <si>
    <t>ТМ Eurofilm</t>
  </si>
  <si>
    <t>Пленка воздушно-пузырьковая</t>
  </si>
  <si>
    <t>ВПП</t>
  </si>
  <si>
    <t>Вспененный полиэтилен</t>
  </si>
  <si>
    <t>ПЭ</t>
  </si>
  <si>
    <t>Пленка термоформовочная ПЭТ</t>
  </si>
  <si>
    <t>Смотрите виды и характеристики ПЭТ на сайте:</t>
  </si>
  <si>
    <t>http://plastics.ua/packing/products/ПЭТ</t>
  </si>
  <si>
    <t>Наименование</t>
  </si>
  <si>
    <t>Размер - толщина х ширина, мм</t>
  </si>
  <si>
    <t>Пленка ПЭТ, Hanex, прозрачная</t>
  </si>
  <si>
    <t>0,15х600</t>
  </si>
  <si>
    <t>0,20х425</t>
  </si>
  <si>
    <t>0,20х525</t>
  </si>
  <si>
    <t>0,25x425</t>
  </si>
  <si>
    <t>0,25х525</t>
  </si>
  <si>
    <t>0,30х425</t>
  </si>
  <si>
    <t>0,30х525</t>
  </si>
  <si>
    <t>0,40х425</t>
  </si>
  <si>
    <t>0,40х525</t>
  </si>
  <si>
    <t>0,50х525</t>
  </si>
  <si>
    <t>0,80х525</t>
  </si>
  <si>
    <t>на главную</t>
  </si>
  <si>
    <r>
      <t>Металлизированный ПЭТ,</t>
    </r>
    <r>
      <rPr>
        <b/>
        <sz val="11"/>
        <color indexed="63"/>
        <rFont val="Arial Cyr"/>
        <family val="2"/>
      </rPr>
      <t xml:space="preserve"> окрас - "золото"</t>
    </r>
  </si>
  <si>
    <t>Возможна поставка под заказ пленки МПЭТ толщиной до 0,45 мм, шириной 50-1800 мм</t>
  </si>
  <si>
    <r>
      <t>Размер:
 толщина</t>
    </r>
    <r>
      <rPr>
        <b/>
        <sz val="9"/>
        <rFont val="Arial Cyr"/>
        <family val="2"/>
      </rPr>
      <t>х</t>
    </r>
    <r>
      <rPr>
        <b/>
        <sz val="12"/>
        <rFont val="Arial Cyr"/>
        <family val="2"/>
      </rPr>
      <t>ширина, мм</t>
    </r>
  </si>
  <si>
    <t>Пленка МПЭТ, "Золото"</t>
  </si>
  <si>
    <t>0,15х500</t>
  </si>
  <si>
    <t>Цена c НДС, грн/кг</t>
  </si>
  <si>
    <t>Пленка ПЭТ, Plastics, прозрачная</t>
  </si>
  <si>
    <t>0,20х600</t>
  </si>
  <si>
    <t>0,35х525</t>
  </si>
  <si>
    <t>0,40х460</t>
  </si>
  <si>
    <t>0,60х525</t>
  </si>
  <si>
    <t>Пленка ПЭТ, Plastics, черная</t>
  </si>
  <si>
    <t>0,20x500</t>
  </si>
  <si>
    <t>ПЭТ плёнка – жёсткий материал, предназначенный в основном для изготовления термоформовочной упаковки. Его многослойная структура – совершенная замена однослойного ПС, ПП и ПВХ. Многослойность этих материалов позволяет в качестве сырья, при изготовлении технических плёнок, использовать производственные отходы.
Свойства плёнок ПЭТ:
• высокая прозрачность в аморфном состоянии;
• низкая газопроницаемость (отличные барьерные свойства);
• стойкость к воздействию жиров и минеральных кислот;
• великолепное «восприятие» цветной печати;
Применение:
• упаковка продуктов питания (мороженного, печенья, салаты, леденцы, пирожные, торты и т.д.);
• изготовление коррексов для упаковки конфет;
• блистерная упаковка;
• упаковка канцелярской продукции;
• широкое применение при производстве одноразовой посуды;
• упаковка из ПЭТ пленки, окрашенная в любой цвет, становится отличным рекламным постером;</t>
  </si>
  <si>
    <t>Пленка термоформовочная ПВХ</t>
  </si>
  <si>
    <r>
      <t>ТМ Eurofilm</t>
    </r>
    <r>
      <rPr>
        <b/>
        <sz val="11"/>
        <color indexed="18"/>
        <rFont val="Arial Cyr"/>
        <family val="2"/>
      </rPr>
      <t xml:space="preserve"> </t>
    </r>
  </si>
  <si>
    <t>(производитель Ergis, Польша)</t>
  </si>
  <si>
    <t>Смотрите виды и характеристики ПВХ на сайте:</t>
  </si>
  <si>
    <t>http://plastics.ua/packing/products/ПВХ</t>
  </si>
  <si>
    <t>Пленка ПВХ прозрачная</t>
  </si>
  <si>
    <t>0,25х700</t>
  </si>
  <si>
    <t xml:space="preserve">ПВХ плёнка – прочный и эластичный материал, который применяется чаще всего для изготовления упаковки методом термоформования. 
ПВХ плёнки изготовляются методом экструзии, характеризуются отличной прозрачностью и голубым оттенком. Изделия из ПВХ плёнок обладают высокой жёсткостью, прочностью и в тоже время эластичностью. Материал имеет повышенную влагоустойчивость, низкую проводимость тепла, высокую химическую стойкость, низкую абсорбцию води. Гладкая поверхность полотна, отлично формуется и сваривается, идеально подходит для изготовления широкого спектра упаковки и позволяет использовать её во многих направлениях промышленности. 
Применение:
• упаковка продуктов питання (мороженное, печенье, салаты, пирожные, торты и т.д.);
• блистерная упаковка;
• упаковка бытовых электроприборов;
• упаковка для парфюмерии, игрушек, сувенирной продукции;
• вырубка прозрачной коробки;
• изготовление коррексов для упаковки конфет.
</t>
  </si>
  <si>
    <t>Пленка упаковочная воздушно-пузырьковая</t>
  </si>
  <si>
    <t>Смотрите виды и характеристики ВПП на сайте:</t>
  </si>
  <si>
    <t>http://plastics.ua/packing/products/ВПП</t>
  </si>
  <si>
    <t>1,0x100</t>
  </si>
  <si>
    <t xml:space="preserve">    Пленка ВПП 2-60, прозрачная, 4, 10</t>
  </si>
  <si>
    <t>1,2х100</t>
  </si>
  <si>
    <t>1,5x100</t>
  </si>
  <si>
    <t>Применяются в качестве защитной упаковки различных товаров от нежелательных внешних физических воздействий (от сдавливания, вибрации или ударов, способных вызвать образование царапин и сколов) при транспортировке или хранении готовых товаров и хрупких грузов. Кроме того, мягкие упаковочные воздушно-пузырьковуые пленки естественным образом создают товарам надежную защиту от влаги, загрязнений и вредных тепловых и акустических воздействий.
 Мебель, стекло, электроника, оптика, сантехника, часы, фармация и многое другое практически невозможно удачно упаковать другими недорогими материалами, которые бы обеспечили такую многостороннюю защиту.</t>
  </si>
  <si>
    <t>ПОЛОТНО</t>
  </si>
  <si>
    <t>Смотрите виды и характеристики вспененного ПЭ на сайте:</t>
  </si>
  <si>
    <t>http://plastics.ua/packing/products/Вспененный ПЭ</t>
  </si>
  <si>
    <t>Толщина</t>
  </si>
  <si>
    <t>Ширина</t>
  </si>
  <si>
    <t>Упаковка</t>
  </si>
  <si>
    <t>Цена с НДС</t>
  </si>
  <si>
    <t>мм</t>
  </si>
  <si>
    <t>м. п.</t>
  </si>
  <si>
    <r>
      <t>грн/м</t>
    </r>
    <r>
      <rPr>
        <vertAlign val="superscript"/>
        <sz val="12"/>
        <rFont val="Arial"/>
        <family val="2"/>
      </rPr>
      <t>2</t>
    </r>
  </si>
  <si>
    <t>грн/рулон</t>
  </si>
  <si>
    <t>Цвет белый или серый</t>
  </si>
  <si>
    <t>Минимальный заказ стандартного полотна - рулон</t>
  </si>
  <si>
    <t>Город</t>
  </si>
  <si>
    <t>Адрес</t>
  </si>
  <si>
    <t>Телефоны</t>
  </si>
  <si>
    <t>Карта</t>
  </si>
  <si>
    <t>Киев</t>
  </si>
  <si>
    <t>Карта проезда</t>
  </si>
  <si>
    <t>ул. Молодогвардейская, 7-Б</t>
  </si>
  <si>
    <t>Винница</t>
  </si>
  <si>
    <t>ул. Пирогова, 131 А</t>
  </si>
  <si>
    <t>Днепропетровск</t>
  </si>
  <si>
    <t>Запорожье</t>
  </si>
  <si>
    <t>ул. Трегубенко, 2</t>
  </si>
  <si>
    <t>Ивано-Франковск</t>
  </si>
  <si>
    <t>ул. Крайковского, 1-Б, оф.104</t>
  </si>
  <si>
    <t>Кировоград</t>
  </si>
  <si>
    <t>ул. Маланюка, 21-А</t>
  </si>
  <si>
    <t>Луцк</t>
  </si>
  <si>
    <t>Львов</t>
  </si>
  <si>
    <t>ул. Луганская,18</t>
  </si>
  <si>
    <t>Полтава</t>
  </si>
  <si>
    <t>ул. Половка, 70</t>
  </si>
  <si>
    <t>Одесса</t>
  </si>
  <si>
    <t>ул. Комитетская, 14-А, оф.1</t>
  </si>
  <si>
    <t>Ровно</t>
  </si>
  <si>
    <t>ул. Белая, 83</t>
  </si>
  <si>
    <t>Харьков</t>
  </si>
  <si>
    <t>Херсон</t>
  </si>
  <si>
    <t>Хмельницкий</t>
  </si>
  <si>
    <t>ул. Водопроводная, 42/1</t>
  </si>
  <si>
    <t>Черкассы</t>
  </si>
  <si>
    <t>ул. Ильина, 252</t>
  </si>
  <si>
    <r>
      <t>ТМ Plastics</t>
    </r>
    <r>
      <rPr>
        <b/>
        <sz val="11"/>
        <color indexed="63"/>
        <rFont val="Arial Cyr"/>
        <family val="2"/>
      </rPr>
      <t xml:space="preserve"> </t>
    </r>
  </si>
  <si>
    <t>Стрейч пленка</t>
  </si>
  <si>
    <t>стрейч</t>
  </si>
  <si>
    <t>Пленка стрейч</t>
  </si>
  <si>
    <t>Смотрите виды и характеристики стрейча на сайте:</t>
  </si>
  <si>
    <t>http://plastics.ua/packing/стрейч пленка</t>
  </si>
  <si>
    <t>Размер - толщина х ширина, мм х намотка, м</t>
  </si>
  <si>
    <t>Цена c НДС, грн/роль</t>
  </si>
  <si>
    <t>Стрейч пленка – самый популярный упаковочный материал, который широко используется при транспортировке, фасовке и хранении продукции. Производится пленка из линейного полиэтилена низкой плотности.
Стрейч пленка благодаря высокой эластичности позволяет надежно закрепить отдельные единицы товара в общей упаковке. Кроме того, именно это свойство обуславливает ее высокую прочность на разрыв.
Отличительной особенностью стрейч - пленки является ее способность к растяжению с обратимым эффектом. Это свойство пленок определяет важную характеристику, которую именуют престрейч – растяжение пленки перед обмоткой груза. При обмотке паллеты пленка подвергается растяжению, при этом за счет стремления пленки вернуться в исходное состояние возникает «удерживающая» сила, которая обеспечивает скрепление груза.
Вес такого ролика можем определить, перемножив между собой толщину в миллиметрах, ширину и длину в метрах, коэффициент плотности и добавив вес втулки:
0,02 х (500/1000) х 300 х 0,92 + 0,200 = 2,96 кг</t>
  </si>
  <si>
    <t>Стрейч пленка прозрачная,
растяжение 150%</t>
  </si>
  <si>
    <t>0,017 х 500 мм х 300 м</t>
  </si>
  <si>
    <t>0,020 х 500 мм х 200 м</t>
  </si>
  <si>
    <t>0,020 х 500 мм х 300 м</t>
  </si>
  <si>
    <t>Вес нетто, кг</t>
  </si>
  <si>
    <t>0,017 х 500 мм х 200 м</t>
  </si>
  <si>
    <t>Надбавка за цвет 3%</t>
  </si>
  <si>
    <t>ПОЛОТНО самоклеящееся</t>
  </si>
  <si>
    <t>Длинна</t>
  </si>
  <si>
    <t>грн/шт</t>
  </si>
  <si>
    <t>ЖГУТ</t>
  </si>
  <si>
    <t>Диаметр</t>
  </si>
  <si>
    <t>Тип</t>
  </si>
  <si>
    <t>L 50/50</t>
  </si>
  <si>
    <t>U 20</t>
  </si>
  <si>
    <t>ПОЛОТНО ламинированное металлизированной фольгой</t>
  </si>
  <si>
    <t>ПОЛОТНО ламинированное алюминиевой фольгой</t>
  </si>
  <si>
    <t>Пленка ПЭТ, Hanex, черная</t>
  </si>
  <si>
    <t>Цена c НДС, грн./кг</t>
  </si>
  <si>
    <t>Цена c НДС, грн/рулон</t>
  </si>
  <si>
    <t>http://plastics.ua/packing/скотч</t>
  </si>
  <si>
    <t>Скотч упаковочный, прозрачный, толщиной 40 мкм</t>
  </si>
  <si>
    <t>Размер - ширина, мм х намотка, м</t>
  </si>
  <si>
    <t>Cкотч упаковочный, который еще называют клейкой лентой, представляет собой полимерную пленку, на поверхность которой нанесен клей.
Скотч можно очень легко зафиксировать на любой поверхности, например, заклеить им картонную коробку или пакет, герметизировать стыки и швы. Использование скотча позволяет снизить трудозатраты на упаковку, облегчить погрузку и перевоз, избежать порчи товаров и незапланированных затрат.</t>
  </si>
  <si>
    <t>48 мм х 60 м</t>
  </si>
  <si>
    <t>48 мм х 100 м</t>
  </si>
  <si>
    <t>48 мм х 200 м</t>
  </si>
  <si>
    <t>Смотрите виды и характеристики скотча на сайте:</t>
  </si>
  <si>
    <t>ПЭТ пленка в рулонах</t>
  </si>
  <si>
    <t>ул. Межигорская, 82-А, корп Б</t>
  </si>
  <si>
    <t>Кривой Рог</t>
  </si>
  <si>
    <t>Ужгород</t>
  </si>
  <si>
    <t>ул. Берчени, 86</t>
  </si>
  <si>
    <t>Чернигов</t>
  </si>
  <si>
    <t>Скотч</t>
  </si>
  <si>
    <t>скотч</t>
  </si>
  <si>
    <t>Скотч упаковочный, прозрачный, толщиной 45 мкм</t>
  </si>
  <si>
    <t>Скотч упаковочный, цветной (синий, зеленый, красный, ...), толщиной 45 мкм</t>
  </si>
  <si>
    <t>72 мм х 100 м</t>
  </si>
  <si>
    <t>Скотч с логотипом 45 мкм х 48 мм х 66 м</t>
  </si>
  <si>
    <t>Тираж партии, рулонов</t>
  </si>
  <si>
    <t>1 (один) цвет</t>
  </si>
  <si>
    <t>2 (два) цвета</t>
  </si>
  <si>
    <t>3-5 цветов</t>
  </si>
  <si>
    <t>межслойное нанесение</t>
  </si>
  <si>
    <t>3024 и более</t>
  </si>
  <si>
    <t>поверхностное нанесение</t>
  </si>
  <si>
    <t>Цена, грн с НДС за рулон</t>
  </si>
  <si>
    <t>Клейкая лента</t>
  </si>
  <si>
    <t xml:space="preserve">    Пленка ВПП 3-115, прозрачная, 4, 10</t>
  </si>
  <si>
    <t>1,2x100</t>
  </si>
  <si>
    <t>L 75/75</t>
  </si>
  <si>
    <t>U 40</t>
  </si>
  <si>
    <t>Толщина стенки 6 мм</t>
  </si>
  <si>
    <t>Внутренний диаметр</t>
  </si>
  <si>
    <t>дюйм</t>
  </si>
  <si>
    <t>грн/м.п.</t>
  </si>
  <si>
    <t>1/4 "</t>
  </si>
  <si>
    <t>3/8 "</t>
  </si>
  <si>
    <t>1/2 "</t>
  </si>
  <si>
    <t>3/4 "</t>
  </si>
  <si>
    <t xml:space="preserve">1 " </t>
  </si>
  <si>
    <t>Толщина стенки 9 мм</t>
  </si>
  <si>
    <t>5/4 "</t>
  </si>
  <si>
    <t>6/4 "</t>
  </si>
  <si>
    <t>2 1/2 "</t>
  </si>
  <si>
    <t>Толщина стенки 13 мм</t>
  </si>
  <si>
    <t>Толщина стенки 20 мм</t>
  </si>
  <si>
    <t>Трубы изоляционные</t>
  </si>
  <si>
    <t>0,30х700</t>
  </si>
  <si>
    <t>0,50х1000</t>
  </si>
  <si>
    <t>0,15x700</t>
  </si>
  <si>
    <t>ПОЛОТНО многослойное</t>
  </si>
  <si>
    <t>Минимальный заказ стандартного полотна - 1 лист</t>
  </si>
  <si>
    <t>Минимальный заказ - упаковка</t>
  </si>
  <si>
    <t>U 30</t>
  </si>
  <si>
    <t>Профили</t>
  </si>
  <si>
    <t>по запросу</t>
  </si>
  <si>
    <t>Размер -  ширина х длинна, м</t>
  </si>
  <si>
    <t>45 мм х 100 ярдов</t>
  </si>
  <si>
    <t>тел.: 0 (432) 57 92 29</t>
  </si>
  <si>
    <t>тел.: 0 (61) 701 32 30</t>
  </si>
  <si>
    <t>тел.: 0 (532) 65 24 40</t>
  </si>
  <si>
    <t>тел.: 0 (362) 40 03 70</t>
  </si>
  <si>
    <t>тел.: 0 (382) 70 58 20</t>
  </si>
  <si>
    <t>тел.: 0 (472) 38 40 07</t>
  </si>
  <si>
    <t>Пленка стрейч ПВХ</t>
  </si>
  <si>
    <t>Стретч пленка на основе поливинилхлорида (ПВХ) нашла самое широкое применение при упаковке различных пищевых продуктов, розничной торговле, на предприятиях общественного питания и в быту. ПВХ стретч часто применяется как более дешевая и удобная альтернатива оберточной бумаге, а также для одноразовой упаковки продуктов на подложке/поддоне из пластика или вспененных полимеров. Она имеет отличный блеск и высокую прозрачность, что значительно улучшает внешний вид продукции, создает ощущение "свежести".
Такие пленки широко используются для упаковки мясных, рыбных, колбасных, кондитерских и хлебобулочных изделий, а также для твердых сыров, овощей, фруктов, ягод, грибов, зелени и других продуктов.</t>
  </si>
  <si>
    <t>Стрейч пленка ПВХ</t>
  </si>
  <si>
    <t>8 мкм х 350 мм х 1500 м</t>
  </si>
  <si>
    <t>8 мкм х 400 мм х 1500 м</t>
  </si>
  <si>
    <t>8 мкм х 430 мм х 1500 м</t>
  </si>
  <si>
    <t>8 мкм х 450 мм х 1500 м</t>
  </si>
  <si>
    <t>Размер - толщина х ширина х намотка</t>
  </si>
  <si>
    <t>стрейч ПВХ</t>
  </si>
  <si>
    <t xml:space="preserve">    Пленка ВПП 2-50, прозрачная, 4, 10</t>
  </si>
  <si>
    <t xml:space="preserve">    Пленка ВПП 2-55, прозрачная, 4, 10</t>
  </si>
  <si>
    <t>тел.:  0 (57) 750 63 68</t>
  </si>
  <si>
    <t>просп. Московский, 91</t>
  </si>
  <si>
    <t>ул. Ровенская, 76-А</t>
  </si>
  <si>
    <t>ул. Нефтяников, 2-А</t>
  </si>
  <si>
    <t>0,15х1000</t>
  </si>
  <si>
    <t>Стрейч пленка черная,
растяжение 150%</t>
  </si>
  <si>
    <t>0,015 х 500 мм х 300 м</t>
  </si>
  <si>
    <t>Молдова</t>
  </si>
  <si>
    <t>Кишенев</t>
  </si>
  <si>
    <t>ул. Заводская, 64</t>
  </si>
  <si>
    <t>ул. Киевская, 116-А</t>
  </si>
  <si>
    <t>Грузия</t>
  </si>
  <si>
    <t>Тбилиси</t>
  </si>
  <si>
    <t>Батуми</t>
  </si>
  <si>
    <t>ул. Сухуми, 3</t>
  </si>
  <si>
    <t>0,023 х 500 мм х 300 м</t>
  </si>
  <si>
    <t>тел.: 0 (44) 201 15 40 - отдел продаж</t>
  </si>
  <si>
    <t>факс: 0 (44) 201 15 49, 48</t>
  </si>
  <si>
    <t>тел.: 0 (44) 201 15 40</t>
  </si>
  <si>
    <t>ул. Ленинградская, 68, оф.217</t>
  </si>
  <si>
    <t>тел.: 0 (56)797 62 26</t>
  </si>
  <si>
    <t>Житомир</t>
  </si>
  <si>
    <t>ул. Ватутина, 79</t>
  </si>
  <si>
    <t>тел.: 0 (412) 44-62-60</t>
  </si>
  <si>
    <t>тел.: 0 (342) 54 25 52</t>
  </si>
  <si>
    <t>тел.: 0 (522) 27 29 90</t>
  </si>
  <si>
    <t>ул. Косиора, 10</t>
  </si>
  <si>
    <t>тел.: 0 (564) 43 50 53</t>
  </si>
  <si>
    <t>тел.: 0 (332) 20 02 16</t>
  </si>
  <si>
    <t>тел.: 0 (32) 298 44 98</t>
  </si>
  <si>
    <t>Николаев</t>
  </si>
  <si>
    <t>ул. Большая Морская, 15/2</t>
  </si>
  <si>
    <t>тел.: 0 (512) 59 30 25</t>
  </si>
  <si>
    <t>тел.: 0 (48) 735 81 81</t>
  </si>
  <si>
    <t>тел.: 0 (312) 44 10 05</t>
  </si>
  <si>
    <t>тел.: 0 (552) 39 08 30</t>
  </si>
  <si>
    <t>ул. Александра Молодчего, 3</t>
  </si>
  <si>
    <t>тел.: 0 (462) 92 20 03</t>
  </si>
  <si>
    <t>Черниовцы</t>
  </si>
  <si>
    <t>ул. Гагарина, 22</t>
  </si>
  <si>
    <t>тел.: 0 (372) 90 06 09</t>
  </si>
  <si>
    <t xml:space="preserve">tel: + / 373-22 / 99 95 15 </t>
  </si>
  <si>
    <t>Бельцы</t>
  </si>
  <si>
    <t>tel./fax + / 231/81 0 16</t>
  </si>
  <si>
    <t>Комрат</t>
  </si>
  <si>
    <t>ул. Третьякова, 17В</t>
  </si>
  <si>
    <t>tel./fax + / 298/81 0 53</t>
  </si>
  <si>
    <t>ул. Чантладзе, 3-А</t>
  </si>
  <si>
    <t>Тел.: +995 (32) 224 20 40</t>
  </si>
  <si>
    <t>Тел.: +995 (32) 224 20 40 (4005)</t>
  </si>
  <si>
    <t>0,15x1000</t>
  </si>
  <si>
    <t>0,35х700</t>
  </si>
  <si>
    <t xml:space="preserve">    Пленка ВПП 2-90, прозрачная, 4, 10</t>
  </si>
  <si>
    <t xml:space="preserve">    Пленка ВПП 2-45, прозрачная, 4, 10</t>
  </si>
  <si>
    <t>Все цены указаны по состоянию на 19.07.2017 г.</t>
  </si>
</sst>
</file>

<file path=xl/styles.xml><?xml version="1.0" encoding="utf-8"?>
<styleSheet xmlns="http://schemas.openxmlformats.org/spreadsheetml/2006/main">
  <numFmts count="3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_₴"/>
  </numFmts>
  <fonts count="56">
    <font>
      <sz val="10"/>
      <name val="Arial Cyr"/>
      <family val="2"/>
    </font>
    <font>
      <sz val="10"/>
      <name val="Arial"/>
      <family val="0"/>
    </font>
    <font>
      <sz val="10"/>
      <name val="Arial CE"/>
      <family val="2"/>
    </font>
    <font>
      <sz val="8"/>
      <name val="Arial"/>
      <family val="2"/>
    </font>
    <font>
      <u val="single"/>
      <sz val="10"/>
      <color indexed="12"/>
      <name val="Arial Cyr"/>
      <family val="2"/>
    </font>
    <font>
      <b/>
      <sz val="11"/>
      <color indexed="18"/>
      <name val="Arial Cyr"/>
      <family val="2"/>
    </font>
    <font>
      <b/>
      <sz val="9"/>
      <color indexed="10"/>
      <name val="Arial Cyr"/>
      <family val="2"/>
    </font>
    <font>
      <b/>
      <sz val="22"/>
      <color indexed="18"/>
      <name val="Arial Cyr"/>
      <family val="2"/>
    </font>
    <font>
      <sz val="11"/>
      <name val="Arial Cyr"/>
      <family val="2"/>
    </font>
    <font>
      <b/>
      <sz val="11"/>
      <color indexed="59"/>
      <name val="Arial"/>
      <family val="2"/>
    </font>
    <font>
      <b/>
      <sz val="12"/>
      <color indexed="18"/>
      <name val="Arial"/>
      <family val="2"/>
    </font>
    <font>
      <sz val="9"/>
      <color indexed="54"/>
      <name val="Arial"/>
      <family val="2"/>
    </font>
    <font>
      <sz val="10"/>
      <color indexed="18"/>
      <name val="Arial"/>
      <family val="2"/>
    </font>
    <font>
      <b/>
      <sz val="12"/>
      <name val="Arial Cyr"/>
      <family val="2"/>
    </font>
    <font>
      <b/>
      <sz val="11"/>
      <color indexed="63"/>
      <name val="Arial Cyr"/>
      <family val="2"/>
    </font>
    <font>
      <sz val="9"/>
      <color indexed="63"/>
      <name val="Arial Cyr"/>
      <family val="2"/>
    </font>
    <font>
      <b/>
      <sz val="9"/>
      <name val="Arial Cyr"/>
      <family val="2"/>
    </font>
    <font>
      <sz val="11"/>
      <name val="Arial"/>
      <family val="2"/>
    </font>
    <font>
      <sz val="9"/>
      <color indexed="59"/>
      <name val="Arial Cyr"/>
      <family val="2"/>
    </font>
    <font>
      <b/>
      <sz val="11"/>
      <color indexed="63"/>
      <name val="Arial"/>
      <family val="2"/>
    </font>
    <font>
      <b/>
      <sz val="12"/>
      <name val="Arial"/>
      <family val="2"/>
    </font>
    <font>
      <sz val="12"/>
      <name val="Arial"/>
      <family val="2"/>
    </font>
    <font>
      <vertAlign val="superscript"/>
      <sz val="12"/>
      <name val="Arial"/>
      <family val="2"/>
    </font>
    <font>
      <sz val="10"/>
      <color indexed="59"/>
      <name val="Arial"/>
      <family val="2"/>
    </font>
    <font>
      <sz val="10"/>
      <name val="Verdana"/>
      <family val="2"/>
    </font>
    <font>
      <b/>
      <sz val="10"/>
      <color indexed="18"/>
      <name val="Arial Cyr"/>
      <family val="2"/>
    </font>
    <font>
      <u val="single"/>
      <sz val="10"/>
      <color indexed="36"/>
      <name val="Arial Cyr"/>
      <family val="2"/>
    </font>
    <font>
      <b/>
      <sz val="18"/>
      <color indexed="18"/>
      <name val="Arial Cyr"/>
      <family val="2"/>
    </font>
    <font>
      <sz val="18"/>
      <name val="Arial Cyr"/>
      <family val="2"/>
    </font>
    <font>
      <b/>
      <sz val="16"/>
      <color indexed="18"/>
      <name val="Arial Cyr"/>
      <family val="2"/>
    </font>
    <font>
      <sz val="16"/>
      <name val="Arial Cyr"/>
      <family val="2"/>
    </font>
    <font>
      <b/>
      <sz val="11"/>
      <color indexed="10"/>
      <name val="Arial Cyr"/>
      <family val="2"/>
    </font>
    <font>
      <b/>
      <sz val="10"/>
      <name val="Arial Cyr"/>
      <family val="0"/>
    </font>
    <font>
      <b/>
      <sz val="11"/>
      <name val="Arial Cyr"/>
      <family val="2"/>
    </font>
    <font>
      <sz val="10"/>
      <color indexed="9"/>
      <name val="Arial Cyr"/>
      <family val="2"/>
    </font>
    <font>
      <b/>
      <sz val="10"/>
      <color indexed="9"/>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2"/>
      <name val="Arial Cyr"/>
      <family val="0"/>
    </font>
    <font>
      <b/>
      <sz val="9"/>
      <color indexed="12"/>
      <name val="Arial Cyr"/>
      <family val="0"/>
    </font>
    <font>
      <b/>
      <u val="single"/>
      <sz val="10"/>
      <color indexed="12"/>
      <name val="Arial Cyr"/>
      <family val="0"/>
    </font>
  </fonts>
  <fills count="22">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23"/>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medium">
        <color indexed="8"/>
      </right>
      <top>
        <color indexed="63"/>
      </top>
      <bottom style="thin">
        <color indexed="8"/>
      </bottom>
    </border>
    <border>
      <left style="medium">
        <color indexed="8"/>
      </left>
      <right style="medium">
        <color indexed="8"/>
      </right>
      <top style="medium">
        <color indexed="8"/>
      </top>
      <bottom style="medium">
        <color indexed="9"/>
      </bottom>
    </border>
    <border>
      <left style="medium">
        <color indexed="8"/>
      </left>
      <right style="medium">
        <color indexed="8"/>
      </right>
      <top style="medium">
        <color indexed="9"/>
      </top>
      <bottom style="medium">
        <color indexed="8"/>
      </bottom>
    </border>
    <border>
      <left style="medium">
        <color indexed="8"/>
      </left>
      <right>
        <color indexed="63"/>
      </right>
      <top>
        <color indexed="63"/>
      </top>
      <bottom>
        <color indexed="63"/>
      </bottom>
    </border>
    <border>
      <left style="thin"/>
      <right style="thin"/>
      <top style="thin"/>
      <bottom style="thin"/>
    </border>
    <border>
      <left>
        <color indexed="63"/>
      </left>
      <right style="thin"/>
      <top/>
      <bottom style="medium"/>
    </border>
    <border>
      <left style="thin"/>
      <right style="thin"/>
      <top/>
      <bottom style="medium"/>
    </border>
    <border>
      <left style="thin"/>
      <right style="medium"/>
      <top/>
      <bottom style="medium"/>
    </border>
    <border>
      <left style="medium">
        <color indexed="8"/>
      </left>
      <right style="medium">
        <color indexed="8"/>
      </right>
      <top>
        <color indexed="63"/>
      </top>
      <bottom style="thin"/>
    </border>
    <border>
      <left style="medium"/>
      <right style="medium"/>
      <top style="medium"/>
      <bottom style="medium">
        <color indexed="9"/>
      </bottom>
    </border>
    <border>
      <left style="medium"/>
      <right style="medium"/>
      <top style="medium">
        <color indexed="9"/>
      </top>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style="medium">
        <color indexed="8"/>
      </left>
      <right style="medium">
        <color indexed="8"/>
      </right>
      <top style="thin">
        <color indexed="8"/>
      </top>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thin"/>
      <bottom style="thin"/>
    </border>
    <border>
      <left style="medium">
        <color indexed="8"/>
      </left>
      <right style="medium">
        <color indexed="8"/>
      </right>
      <top style="medium">
        <color indexed="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medium">
        <color indexed="8"/>
      </right>
      <top style="medium">
        <color indexed="8"/>
      </top>
      <bottom style="medium">
        <color indexed="8"/>
      </bottom>
    </border>
    <border>
      <left style="medium"/>
      <right>
        <color indexed="63"/>
      </right>
      <top style="medium"/>
      <bottom style="medium">
        <color indexed="9"/>
      </bottom>
    </border>
    <border>
      <left>
        <color indexed="63"/>
      </left>
      <right style="medium"/>
      <top style="medium"/>
      <bottom style="medium">
        <color indexed="9"/>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3"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4" borderId="0" applyNumberFormat="0" applyBorder="0" applyAlignment="0" applyProtection="0"/>
    <xf numFmtId="0" fontId="36" fillId="6"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4" borderId="0" applyNumberFormat="0" applyBorder="0" applyAlignment="0" applyProtection="0"/>
    <xf numFmtId="0" fontId="37" fillId="6" borderId="0" applyNumberFormat="0" applyBorder="0" applyAlignment="0" applyProtection="0"/>
    <xf numFmtId="0" fontId="37" fillId="9" borderId="0" applyNumberFormat="0" applyBorder="0" applyAlignment="0" applyProtection="0"/>
    <xf numFmtId="0" fontId="37" fillId="3" borderId="0" applyNumberFormat="0" applyBorder="0" applyAlignment="0" applyProtection="0"/>
    <xf numFmtId="0" fontId="0" fillId="0" borderId="0">
      <alignment/>
      <protection/>
    </xf>
    <xf numFmtId="0" fontId="2" fillId="0" borderId="0">
      <alignment/>
      <protection/>
    </xf>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3" borderId="0" applyNumberFormat="0" applyBorder="0" applyAlignment="0" applyProtection="0"/>
    <xf numFmtId="0" fontId="38" fillId="3" borderId="1" applyNumberFormat="0" applyAlignment="0" applyProtection="0"/>
    <xf numFmtId="0" fontId="39" fillId="2" borderId="2" applyNumberFormat="0" applyAlignment="0" applyProtection="0"/>
    <xf numFmtId="0" fontId="40" fillId="2" borderId="1" applyNumberFormat="0" applyAlignment="0" applyProtection="0"/>
    <xf numFmtId="0" fontId="4"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14" borderId="7" applyNumberFormat="0" applyAlignment="0" applyProtection="0"/>
    <xf numFmtId="0" fontId="46" fillId="0" borderId="0" applyNumberFormat="0" applyFill="0" applyBorder="0" applyAlignment="0" applyProtection="0"/>
    <xf numFmtId="0" fontId="47" fillId="4" borderId="0" applyNumberFormat="0" applyBorder="0" applyAlignment="0" applyProtection="0"/>
    <xf numFmtId="0" fontId="2" fillId="0" borderId="0">
      <alignment/>
      <protection/>
    </xf>
    <xf numFmtId="0" fontId="3" fillId="0" borderId="0">
      <alignment/>
      <protection/>
    </xf>
    <xf numFmtId="0" fontId="26" fillId="0" borderId="0" applyNumberFormat="0" applyFill="0" applyBorder="0" applyAlignment="0" applyProtection="0"/>
    <xf numFmtId="0" fontId="48" fillId="15" borderId="0" applyNumberFormat="0" applyBorder="0" applyAlignment="0" applyProtection="0"/>
    <xf numFmtId="0" fontId="49" fillId="0" borderId="0" applyNumberFormat="0" applyFill="0" applyBorder="0" applyAlignment="0" applyProtection="0"/>
    <xf numFmtId="0" fontId="0" fillId="4" borderId="8" applyNumberFormat="0" applyFont="0" applyAlignment="0" applyProtection="0"/>
    <xf numFmtId="9" fontId="1" fillId="0" borderId="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52" fillId="16" borderId="0" applyNumberFormat="0" applyBorder="0" applyAlignment="0" applyProtection="0"/>
  </cellStyleXfs>
  <cellXfs count="209">
    <xf numFmtId="0" fontId="0" fillId="0" borderId="0" xfId="0" applyAlignment="1">
      <alignment/>
    </xf>
    <xf numFmtId="0" fontId="0" fillId="0" borderId="0" xfId="33" applyBorder="1">
      <alignment/>
      <protection/>
    </xf>
    <xf numFmtId="0" fontId="5" fillId="17" borderId="0" xfId="33" applyFont="1" applyFill="1" applyBorder="1" applyAlignment="1">
      <alignment horizontal="left" vertical="center" wrapText="1"/>
      <protection/>
    </xf>
    <xf numFmtId="0" fontId="5" fillId="17" borderId="0" xfId="33" applyFont="1" applyFill="1" applyBorder="1" applyAlignment="1">
      <alignment horizontal="center" vertical="center" wrapText="1"/>
      <protection/>
    </xf>
    <xf numFmtId="0" fontId="5" fillId="0" borderId="0" xfId="0" applyFont="1" applyBorder="1" applyAlignment="1">
      <alignment horizontal="center" vertical="center" wrapText="1"/>
    </xf>
    <xf numFmtId="0" fontId="4" fillId="0" borderId="0" xfId="44" applyNumberFormat="1" applyFont="1" applyFill="1" applyBorder="1" applyAlignment="1" applyProtection="1">
      <alignment horizontal="left" vertical="center"/>
      <protection/>
    </xf>
    <xf numFmtId="0" fontId="6" fillId="18" borderId="0" xfId="0" applyFont="1" applyFill="1" applyAlignment="1">
      <alignment/>
    </xf>
    <xf numFmtId="0" fontId="0" fillId="18" borderId="0" xfId="0" applyFill="1" applyAlignment="1">
      <alignment horizontal="center"/>
    </xf>
    <xf numFmtId="0" fontId="7" fillId="0" borderId="0" xfId="0" applyFont="1" applyFill="1" applyBorder="1" applyAlignment="1">
      <alignment horizontal="left" vertical="center" wrapText="1"/>
    </xf>
    <xf numFmtId="0" fontId="10" fillId="0" borderId="0" xfId="0" applyFont="1" applyFill="1" applyBorder="1" applyAlignment="1">
      <alignment wrapText="1"/>
    </xf>
    <xf numFmtId="0" fontId="13" fillId="17" borderId="10" xfId="0" applyFont="1" applyFill="1" applyBorder="1" applyAlignment="1">
      <alignment horizontal="center" vertical="center" wrapText="1"/>
    </xf>
    <xf numFmtId="0" fontId="8" fillId="0" borderId="11" xfId="0" applyFont="1" applyBorder="1" applyAlignment="1">
      <alignment horizontal="center" vertical="center"/>
    </xf>
    <xf numFmtId="2" fontId="8" fillId="0" borderId="12" xfId="0" applyNumberFormat="1" applyFont="1" applyBorder="1" applyAlignment="1">
      <alignment horizontal="center"/>
    </xf>
    <xf numFmtId="0" fontId="8" fillId="0" borderId="12" xfId="0" applyFont="1" applyBorder="1" applyAlignment="1">
      <alignment horizontal="center" vertical="center"/>
    </xf>
    <xf numFmtId="0" fontId="8" fillId="0" borderId="12" xfId="0" applyFont="1" applyFill="1" applyBorder="1" applyAlignment="1">
      <alignment horizontal="center" vertical="center"/>
    </xf>
    <xf numFmtId="2" fontId="8" fillId="0" borderId="12" xfId="0" applyNumberFormat="1" applyFont="1" applyFill="1" applyBorder="1" applyAlignment="1">
      <alignment horizontal="center"/>
    </xf>
    <xf numFmtId="0" fontId="8" fillId="0" borderId="13" xfId="0" applyFont="1" applyBorder="1" applyAlignment="1">
      <alignment horizontal="center" vertical="center"/>
    </xf>
    <xf numFmtId="2" fontId="8" fillId="0" borderId="11" xfId="0" applyNumberFormat="1" applyFont="1" applyBorder="1" applyAlignment="1">
      <alignment horizontal="center"/>
    </xf>
    <xf numFmtId="0" fontId="8" fillId="0" borderId="13" xfId="0" applyFont="1" applyFill="1" applyBorder="1" applyAlignment="1">
      <alignment horizontal="center" vertical="center"/>
    </xf>
    <xf numFmtId="2" fontId="8" fillId="0" borderId="13" xfId="0" applyNumberFormat="1" applyFont="1" applyFill="1" applyBorder="1" applyAlignment="1">
      <alignment horizontal="center" vertical="center"/>
    </xf>
    <xf numFmtId="0" fontId="4" fillId="0" borderId="0" xfId="44" applyNumberFormat="1" applyFont="1" applyFill="1" applyBorder="1" applyAlignment="1" applyProtection="1">
      <alignment/>
      <protection/>
    </xf>
    <xf numFmtId="0" fontId="8" fillId="0" borderId="14" xfId="0" applyFont="1" applyBorder="1" applyAlignment="1">
      <alignment horizontal="center" vertical="center" wrapText="1"/>
    </xf>
    <xf numFmtId="0" fontId="8" fillId="0" borderId="10" xfId="0" applyFont="1" applyBorder="1" applyAlignment="1">
      <alignment horizontal="center" vertical="center"/>
    </xf>
    <xf numFmtId="2" fontId="8" fillId="0" borderId="10" xfId="0" applyNumberFormat="1" applyFont="1" applyBorder="1" applyAlignment="1">
      <alignment horizontal="center"/>
    </xf>
    <xf numFmtId="0" fontId="17" fillId="18" borderId="10" xfId="56" applyNumberFormat="1" applyFont="1" applyFill="1" applyBorder="1" applyAlignment="1">
      <alignment horizontal="center" vertical="center" wrapText="1"/>
      <protection/>
    </xf>
    <xf numFmtId="0" fontId="8" fillId="0" borderId="15" xfId="0" applyFont="1" applyFill="1" applyBorder="1" applyAlignment="1">
      <alignment horizontal="center" vertical="center"/>
    </xf>
    <xf numFmtId="2" fontId="8" fillId="0" borderId="15" xfId="0" applyNumberFormat="1" applyFont="1" applyFill="1" applyBorder="1" applyAlignment="1">
      <alignment horizontal="center"/>
    </xf>
    <xf numFmtId="0" fontId="8" fillId="0" borderId="10" xfId="0" applyFont="1" applyFill="1" applyBorder="1" applyAlignment="1">
      <alignment horizontal="center" vertical="center"/>
    </xf>
    <xf numFmtId="2" fontId="8" fillId="0" borderId="10" xfId="0" applyNumberFormat="1" applyFont="1" applyFill="1" applyBorder="1" applyAlignment="1">
      <alignment horizontal="center"/>
    </xf>
    <xf numFmtId="0" fontId="4" fillId="0" borderId="0" xfId="44" applyNumberFormat="1" applyFill="1" applyBorder="1" applyAlignment="1" applyProtection="1">
      <alignment horizontal="left" vertical="center"/>
      <protection/>
    </xf>
    <xf numFmtId="0" fontId="8" fillId="0" borderId="11" xfId="0" applyFont="1" applyBorder="1" applyAlignment="1">
      <alignment horizontal="center" vertical="center" wrapText="1"/>
    </xf>
    <xf numFmtId="2" fontId="8" fillId="0" borderId="11" xfId="0" applyNumberFormat="1" applyFont="1" applyBorder="1" applyAlignment="1">
      <alignment horizontal="center" wrapText="1"/>
    </xf>
    <xf numFmtId="0" fontId="8" fillId="0" borderId="16" xfId="0" applyFont="1" applyBorder="1" applyAlignment="1">
      <alignment horizontal="center" vertical="center" wrapText="1"/>
    </xf>
    <xf numFmtId="2" fontId="8" fillId="0" borderId="16" xfId="0" applyNumberFormat="1" applyFont="1" applyBorder="1" applyAlignment="1">
      <alignment horizontal="center" wrapText="1"/>
    </xf>
    <xf numFmtId="0" fontId="8" fillId="0" borderId="13" xfId="0" applyFont="1" applyBorder="1" applyAlignment="1">
      <alignment horizontal="center" vertical="center" wrapText="1"/>
    </xf>
    <xf numFmtId="2" fontId="8" fillId="0" borderId="13" xfId="0" applyNumberFormat="1" applyFont="1" applyBorder="1" applyAlignment="1">
      <alignment horizontal="center" wrapText="1"/>
    </xf>
    <xf numFmtId="2" fontId="17" fillId="0" borderId="0" xfId="0" applyNumberFormat="1" applyFont="1" applyFill="1" applyAlignment="1">
      <alignment/>
    </xf>
    <xf numFmtId="0" fontId="20" fillId="0" borderId="17" xfId="34" applyFont="1" applyFill="1" applyBorder="1" applyAlignment="1">
      <alignment horizontal="center" vertical="center"/>
      <protection/>
    </xf>
    <xf numFmtId="0" fontId="21" fillId="0" borderId="18" xfId="34" applyFont="1" applyFill="1" applyBorder="1" applyAlignment="1">
      <alignment horizontal="center" vertical="center"/>
      <protection/>
    </xf>
    <xf numFmtId="180" fontId="20" fillId="0" borderId="11" xfId="34" applyNumberFormat="1" applyFont="1" applyFill="1" applyBorder="1" applyAlignment="1">
      <alignment horizontal="center" vertical="center"/>
      <protection/>
    </xf>
    <xf numFmtId="1" fontId="21" fillId="0" borderId="16" xfId="34" applyNumberFormat="1" applyFont="1" applyFill="1" applyBorder="1" applyAlignment="1">
      <alignment horizontal="center"/>
      <protection/>
    </xf>
    <xf numFmtId="0" fontId="21" fillId="0" borderId="16" xfId="34" applyFont="1" applyFill="1" applyBorder="1" applyAlignment="1">
      <alignment horizontal="center" vertical="center"/>
      <protection/>
    </xf>
    <xf numFmtId="2" fontId="20" fillId="0" borderId="16" xfId="34" applyNumberFormat="1" applyFont="1" applyFill="1" applyBorder="1" applyAlignment="1">
      <alignment horizontal="center"/>
      <protection/>
    </xf>
    <xf numFmtId="0" fontId="0" fillId="0" borderId="0" xfId="0" applyAlignment="1">
      <alignment horizontal="center"/>
    </xf>
    <xf numFmtId="2" fontId="0" fillId="0" borderId="0" xfId="0" applyNumberFormat="1" applyAlignment="1">
      <alignment horizontal="center"/>
    </xf>
    <xf numFmtId="180" fontId="20" fillId="0" borderId="12" xfId="34" applyNumberFormat="1" applyFont="1" applyFill="1" applyBorder="1" applyAlignment="1">
      <alignment horizontal="center" vertical="center"/>
      <protection/>
    </xf>
    <xf numFmtId="1" fontId="21" fillId="0" borderId="12" xfId="34" applyNumberFormat="1" applyFont="1" applyFill="1" applyBorder="1" applyAlignment="1">
      <alignment horizontal="center"/>
      <protection/>
    </xf>
    <xf numFmtId="0" fontId="21" fillId="0" borderId="12" xfId="34" applyFont="1" applyFill="1" applyBorder="1" applyAlignment="1">
      <alignment horizontal="center" vertical="center"/>
      <protection/>
    </xf>
    <xf numFmtId="180" fontId="20" fillId="0" borderId="13" xfId="34" applyNumberFormat="1" applyFont="1" applyFill="1" applyBorder="1" applyAlignment="1">
      <alignment horizontal="center" vertical="center"/>
      <protection/>
    </xf>
    <xf numFmtId="1" fontId="21" fillId="0" borderId="13" xfId="34" applyNumberFormat="1" applyFont="1" applyFill="1" applyBorder="1" applyAlignment="1">
      <alignment horizontal="center"/>
      <protection/>
    </xf>
    <xf numFmtId="0" fontId="21" fillId="0" borderId="13" xfId="34" applyFont="1" applyFill="1" applyBorder="1" applyAlignment="1">
      <alignment horizontal="center" vertical="center"/>
      <protection/>
    </xf>
    <xf numFmtId="2" fontId="20" fillId="0" borderId="15" xfId="34" applyNumberFormat="1" applyFont="1" applyFill="1" applyBorder="1" applyAlignment="1">
      <alignment horizontal="center"/>
      <protection/>
    </xf>
    <xf numFmtId="0" fontId="0" fillId="0" borderId="0" xfId="33">
      <alignment/>
      <protection/>
    </xf>
    <xf numFmtId="0" fontId="0" fillId="0" borderId="0" xfId="33" applyBorder="1" applyAlignment="1">
      <alignment horizontal="center"/>
      <protection/>
    </xf>
    <xf numFmtId="0" fontId="0" fillId="0" borderId="0" xfId="33" applyAlignment="1">
      <alignment vertical="center"/>
      <protection/>
    </xf>
    <xf numFmtId="0" fontId="0" fillId="0" borderId="0" xfId="0" applyBorder="1" applyAlignment="1">
      <alignment horizontal="center" vertical="center"/>
    </xf>
    <xf numFmtId="0" fontId="10" fillId="19" borderId="0" xfId="0" applyFont="1" applyFill="1" applyBorder="1" applyAlignment="1">
      <alignment wrapText="1"/>
    </xf>
    <xf numFmtId="0" fontId="5" fillId="19" borderId="0" xfId="0" applyFont="1" applyFill="1" applyBorder="1" applyAlignment="1">
      <alignment horizontal="left" vertical="center" wrapText="1"/>
    </xf>
    <xf numFmtId="0" fontId="20" fillId="19" borderId="0" xfId="34" applyFont="1" applyFill="1" applyBorder="1" applyAlignment="1">
      <alignment horizontal="center" vertical="center" wrapText="1"/>
      <protection/>
    </xf>
    <xf numFmtId="180" fontId="20" fillId="0" borderId="16" xfId="34" applyNumberFormat="1" applyFont="1" applyFill="1" applyBorder="1" applyAlignment="1">
      <alignment horizontal="center" vertical="center"/>
      <protection/>
    </xf>
    <xf numFmtId="0" fontId="21" fillId="0" borderId="19" xfId="34" applyFont="1" applyFill="1" applyBorder="1" applyAlignment="1">
      <alignment horizontal="center" vertical="center"/>
      <protection/>
    </xf>
    <xf numFmtId="0" fontId="11" fillId="19" borderId="0" xfId="0" applyFont="1" applyFill="1" applyBorder="1" applyAlignment="1">
      <alignment wrapText="1"/>
    </xf>
    <xf numFmtId="0" fontId="12" fillId="19" borderId="0" xfId="0" applyFont="1" applyFill="1" applyBorder="1" applyAlignment="1">
      <alignment wrapText="1"/>
    </xf>
    <xf numFmtId="0" fontId="23" fillId="19" borderId="0" xfId="0" applyFont="1" applyFill="1" applyAlignment="1">
      <alignment/>
    </xf>
    <xf numFmtId="0" fontId="23" fillId="19" borderId="0" xfId="55" applyFont="1" applyFill="1">
      <alignment/>
      <protection/>
    </xf>
    <xf numFmtId="0" fontId="2" fillId="19" borderId="0" xfId="55" applyFont="1" applyFill="1">
      <alignment/>
      <protection/>
    </xf>
    <xf numFmtId="0" fontId="23" fillId="19" borderId="0" xfId="34" applyFont="1" applyFill="1" applyBorder="1" applyAlignment="1">
      <alignment horizontal="left"/>
      <protection/>
    </xf>
    <xf numFmtId="0" fontId="23" fillId="19" borderId="0" xfId="34" applyFont="1" applyFill="1">
      <alignment/>
      <protection/>
    </xf>
    <xf numFmtId="0" fontId="24" fillId="19" borderId="0" xfId="34" applyFont="1" applyFill="1">
      <alignment/>
      <protection/>
    </xf>
    <xf numFmtId="0" fontId="0" fillId="19" borderId="0" xfId="0" applyFill="1" applyAlignment="1">
      <alignment/>
    </xf>
    <xf numFmtId="0" fontId="21" fillId="19" borderId="19" xfId="34" applyFont="1" applyFill="1" applyBorder="1" applyAlignment="1">
      <alignment horizontal="center" vertical="center"/>
      <protection/>
    </xf>
    <xf numFmtId="2" fontId="20" fillId="19" borderId="19" xfId="34" applyNumberFormat="1" applyFont="1" applyFill="1" applyBorder="1" applyAlignment="1">
      <alignment horizontal="center"/>
      <protection/>
    </xf>
    <xf numFmtId="0" fontId="7" fillId="19" borderId="0" xfId="0" applyFont="1" applyFill="1" applyBorder="1" applyAlignment="1">
      <alignment horizontal="left" vertical="center" wrapText="1"/>
    </xf>
    <xf numFmtId="0" fontId="4" fillId="19" borderId="0" xfId="44" applyNumberFormat="1" applyFill="1" applyBorder="1" applyAlignment="1" applyProtection="1">
      <alignment horizontal="left" vertical="center"/>
      <protection/>
    </xf>
    <xf numFmtId="0" fontId="19" fillId="19" borderId="0" xfId="0" applyFont="1" applyFill="1" applyBorder="1" applyAlignment="1">
      <alignment wrapText="1"/>
    </xf>
    <xf numFmtId="0" fontId="8" fillId="19" borderId="0" xfId="0" applyFont="1" applyFill="1" applyBorder="1" applyAlignment="1">
      <alignment vertical="center" wrapText="1"/>
    </xf>
    <xf numFmtId="0" fontId="9" fillId="19" borderId="0" xfId="0" applyFont="1" applyFill="1" applyBorder="1" applyAlignment="1">
      <alignment wrapText="1"/>
    </xf>
    <xf numFmtId="0" fontId="8" fillId="19" borderId="0" xfId="0" applyFont="1" applyFill="1" applyAlignment="1">
      <alignment wrapText="1"/>
    </xf>
    <xf numFmtId="0" fontId="31" fillId="0" borderId="0" xfId="0" applyFont="1" applyFill="1" applyBorder="1" applyAlignment="1">
      <alignment horizontal="left" vertical="center"/>
    </xf>
    <xf numFmtId="0" fontId="1" fillId="18" borderId="20" xfId="33" applyFont="1" applyFill="1" applyBorder="1" applyAlignment="1">
      <alignment vertical="top" wrapText="1"/>
      <protection/>
    </xf>
    <xf numFmtId="0" fontId="0" fillId="19" borderId="20" xfId="33" applyFill="1" applyBorder="1">
      <alignment/>
      <protection/>
    </xf>
    <xf numFmtId="0" fontId="4" fillId="18" borderId="20" xfId="44" applyNumberFormat="1" applyFill="1" applyBorder="1" applyAlignment="1" applyProtection="1">
      <alignment horizontal="center" vertical="center" wrapText="1"/>
      <protection/>
    </xf>
    <xf numFmtId="0" fontId="17" fillId="18" borderId="0" xfId="56" applyNumberFormat="1" applyFont="1" applyFill="1" applyBorder="1" applyAlignment="1">
      <alignment horizontal="center" vertical="center" wrapText="1"/>
      <protection/>
    </xf>
    <xf numFmtId="2" fontId="8" fillId="0" borderId="0" xfId="0" applyNumberFormat="1" applyFont="1" applyFill="1" applyBorder="1" applyAlignment="1">
      <alignment horizontal="center"/>
    </xf>
    <xf numFmtId="2" fontId="8" fillId="0" borderId="15" xfId="0" applyNumberFormat="1" applyFont="1" applyBorder="1" applyAlignment="1">
      <alignment horizontal="center"/>
    </xf>
    <xf numFmtId="0" fontId="0" fillId="0" borderId="0" xfId="0" applyFill="1" applyAlignment="1">
      <alignment wrapText="1"/>
    </xf>
    <xf numFmtId="0" fontId="0" fillId="0" borderId="21" xfId="0" applyBorder="1" applyAlignment="1">
      <alignment horizontal="center"/>
    </xf>
    <xf numFmtId="0" fontId="0" fillId="0" borderId="22" xfId="0" applyBorder="1" applyAlignment="1">
      <alignment horizontal="center"/>
    </xf>
    <xf numFmtId="16" fontId="0" fillId="0" borderId="23" xfId="0" applyNumberFormat="1" applyBorder="1" applyAlignment="1">
      <alignment horizontal="center"/>
    </xf>
    <xf numFmtId="180" fontId="20" fillId="0" borderId="15" xfId="34" applyNumberFormat="1" applyFont="1" applyFill="1" applyBorder="1" applyAlignment="1">
      <alignment horizontal="center" vertical="center"/>
      <protection/>
    </xf>
    <xf numFmtId="180" fontId="20" fillId="0" borderId="24" xfId="34" applyNumberFormat="1" applyFont="1" applyFill="1" applyBorder="1" applyAlignment="1">
      <alignment horizontal="center" vertical="center"/>
      <protection/>
    </xf>
    <xf numFmtId="0" fontId="20" fillId="0" borderId="25" xfId="34" applyFont="1" applyFill="1" applyBorder="1" applyAlignment="1">
      <alignment horizontal="center" vertical="center"/>
      <protection/>
    </xf>
    <xf numFmtId="0" fontId="21" fillId="0" borderId="26" xfId="34" applyFont="1" applyFill="1" applyBorder="1" applyAlignment="1">
      <alignment horizontal="center" vertical="center"/>
      <protection/>
    </xf>
    <xf numFmtId="2" fontId="21" fillId="0" borderId="27" xfId="34" applyNumberFormat="1" applyFont="1" applyFill="1" applyBorder="1" applyAlignment="1">
      <alignment horizontal="center" vertical="center"/>
      <protection/>
    </xf>
    <xf numFmtId="1" fontId="21" fillId="0" borderId="27" xfId="34" applyNumberFormat="1" applyFont="1" applyFill="1" applyBorder="1" applyAlignment="1">
      <alignment horizontal="center"/>
      <protection/>
    </xf>
    <xf numFmtId="0" fontId="21" fillId="0" borderId="28" xfId="34" applyFont="1" applyFill="1" applyBorder="1" applyAlignment="1">
      <alignment horizontal="center" vertical="center"/>
      <protection/>
    </xf>
    <xf numFmtId="2" fontId="21" fillId="0" borderId="29" xfId="34" applyNumberFormat="1" applyFont="1" applyFill="1" applyBorder="1" applyAlignment="1">
      <alignment horizontal="center"/>
      <protection/>
    </xf>
    <xf numFmtId="2" fontId="21" fillId="0" borderId="28" xfId="34" applyNumberFormat="1" applyFont="1" applyFill="1" applyBorder="1" applyAlignment="1">
      <alignment horizontal="center" vertical="center"/>
      <protection/>
    </xf>
    <xf numFmtId="1" fontId="21" fillId="0" borderId="28" xfId="34" applyNumberFormat="1" applyFont="1" applyFill="1" applyBorder="1" applyAlignment="1">
      <alignment horizontal="center"/>
      <protection/>
    </xf>
    <xf numFmtId="2" fontId="21" fillId="0" borderId="28" xfId="34" applyNumberFormat="1" applyFont="1" applyFill="1" applyBorder="1" applyAlignment="1">
      <alignment horizontal="center"/>
      <protection/>
    </xf>
    <xf numFmtId="2" fontId="0" fillId="0" borderId="0" xfId="0" applyNumberFormat="1" applyAlignment="1">
      <alignment/>
    </xf>
    <xf numFmtId="2" fontId="21" fillId="0" borderId="30" xfId="34" applyNumberFormat="1" applyFont="1" applyFill="1" applyBorder="1" applyAlignment="1">
      <alignment horizontal="center" vertical="center"/>
      <protection/>
    </xf>
    <xf numFmtId="1" fontId="21" fillId="0" borderId="30" xfId="34" applyNumberFormat="1" applyFont="1" applyFill="1" applyBorder="1" applyAlignment="1">
      <alignment horizontal="center"/>
      <protection/>
    </xf>
    <xf numFmtId="0" fontId="21" fillId="0" borderId="30" xfId="34" applyFont="1" applyFill="1" applyBorder="1" applyAlignment="1">
      <alignment horizontal="center" vertical="center"/>
      <protection/>
    </xf>
    <xf numFmtId="2" fontId="21" fillId="0" borderId="30" xfId="34" applyNumberFormat="1" applyFont="1" applyFill="1" applyBorder="1" applyAlignment="1">
      <alignment horizontal="center"/>
      <protection/>
    </xf>
    <xf numFmtId="2" fontId="20" fillId="0" borderId="29" xfId="34" applyNumberFormat="1" applyFont="1" applyFill="1" applyBorder="1" applyAlignment="1">
      <alignment horizontal="center"/>
      <protection/>
    </xf>
    <xf numFmtId="2" fontId="20" fillId="0" borderId="28" xfId="34" applyNumberFormat="1" applyFont="1" applyFill="1" applyBorder="1" applyAlignment="1">
      <alignment horizontal="center"/>
      <protection/>
    </xf>
    <xf numFmtId="2" fontId="20" fillId="0" borderId="30" xfId="34" applyNumberFormat="1" applyFont="1" applyFill="1" applyBorder="1" applyAlignment="1">
      <alignment horizontal="center"/>
      <protection/>
    </xf>
    <xf numFmtId="2" fontId="34" fillId="0" borderId="0" xfId="0" applyNumberFormat="1" applyFont="1" applyAlignment="1">
      <alignment/>
    </xf>
    <xf numFmtId="185" fontId="8" fillId="0" borderId="11" xfId="0" applyNumberFormat="1" applyFont="1" applyBorder="1" applyAlignment="1">
      <alignment horizontal="center" vertical="center"/>
    </xf>
    <xf numFmtId="185" fontId="8" fillId="0" borderId="13" xfId="0" applyNumberFormat="1" applyFont="1" applyFill="1" applyBorder="1" applyAlignment="1">
      <alignment horizontal="center" vertical="center"/>
    </xf>
    <xf numFmtId="2" fontId="8" fillId="0" borderId="11" xfId="0" applyNumberFormat="1" applyFont="1" applyBorder="1" applyAlignment="1">
      <alignment horizontal="center" vertical="center"/>
    </xf>
    <xf numFmtId="2" fontId="8" fillId="0" borderId="12" xfId="0" applyNumberFormat="1" applyFont="1" applyBorder="1" applyAlignment="1">
      <alignment horizontal="center" vertical="center"/>
    </xf>
    <xf numFmtId="0" fontId="21" fillId="0" borderId="31" xfId="34" applyFont="1" applyFill="1" applyBorder="1" applyAlignment="1">
      <alignment horizontal="center" vertical="center"/>
      <protection/>
    </xf>
    <xf numFmtId="0" fontId="0" fillId="0" borderId="32" xfId="0" applyBorder="1" applyAlignment="1">
      <alignment horizontal="left"/>
    </xf>
    <xf numFmtId="0" fontId="0" fillId="0" borderId="33" xfId="0" applyBorder="1" applyAlignment="1">
      <alignment horizontal="left"/>
    </xf>
    <xf numFmtId="0" fontId="0" fillId="0" borderId="34" xfId="0" applyBorder="1" applyAlignment="1">
      <alignment horizontal="left"/>
    </xf>
    <xf numFmtId="2" fontId="0" fillId="0" borderId="35" xfId="0" applyNumberFormat="1" applyBorder="1" applyAlignment="1">
      <alignment horizontal="center"/>
    </xf>
    <xf numFmtId="2" fontId="8" fillId="0" borderId="16" xfId="0" applyNumberFormat="1" applyFont="1" applyBorder="1" applyAlignment="1">
      <alignment horizontal="center"/>
    </xf>
    <xf numFmtId="0" fontId="8" fillId="0" borderId="16" xfId="0" applyFont="1" applyBorder="1" applyAlignment="1">
      <alignment horizontal="center" vertical="center"/>
    </xf>
    <xf numFmtId="2" fontId="8" fillId="0" borderId="10" xfId="0" applyNumberFormat="1" applyFont="1" applyFill="1" applyBorder="1" applyAlignment="1">
      <alignment horizontal="center" vertical="center"/>
    </xf>
    <xf numFmtId="0" fontId="34" fillId="0" borderId="0" xfId="33" applyFont="1" applyBorder="1">
      <alignment/>
      <protection/>
    </xf>
    <xf numFmtId="2" fontId="20" fillId="0" borderId="31" xfId="34" applyNumberFormat="1" applyFont="1" applyFill="1" applyBorder="1" applyAlignment="1">
      <alignment horizontal="center"/>
      <protection/>
    </xf>
    <xf numFmtId="2" fontId="0" fillId="0" borderId="27" xfId="0" applyNumberFormat="1" applyBorder="1" applyAlignment="1">
      <alignment horizontal="center"/>
    </xf>
    <xf numFmtId="2" fontId="0" fillId="0" borderId="28" xfId="0" applyNumberFormat="1" applyBorder="1" applyAlignment="1">
      <alignment horizontal="center"/>
    </xf>
    <xf numFmtId="2" fontId="0" fillId="0" borderId="30" xfId="0" applyNumberFormat="1" applyBorder="1" applyAlignment="1">
      <alignment horizontal="center"/>
    </xf>
    <xf numFmtId="0" fontId="0" fillId="18" borderId="20" xfId="33" applyFont="1" applyFill="1" applyBorder="1">
      <alignment/>
      <protection/>
    </xf>
    <xf numFmtId="0" fontId="4" fillId="18" borderId="20" xfId="44" applyNumberFormat="1" applyFont="1" applyFill="1" applyBorder="1" applyAlignment="1" applyProtection="1">
      <alignment horizontal="center" vertical="center" wrapText="1"/>
      <protection/>
    </xf>
    <xf numFmtId="0" fontId="0" fillId="19" borderId="20" xfId="33" applyFont="1" applyFill="1" applyBorder="1">
      <alignment/>
      <protection/>
    </xf>
    <xf numFmtId="0" fontId="35" fillId="20" borderId="20" xfId="33" applyFont="1" applyFill="1" applyBorder="1" applyAlignment="1">
      <alignment horizontal="center" vertical="center"/>
      <protection/>
    </xf>
    <xf numFmtId="0" fontId="1" fillId="18" borderId="20" xfId="33" applyFont="1" applyFill="1" applyBorder="1" applyAlignment="1">
      <alignment horizontal="left" vertical="top" wrapText="1"/>
      <protection/>
    </xf>
    <xf numFmtId="0" fontId="0" fillId="0" borderId="20" xfId="0" applyBorder="1" applyAlignment="1">
      <alignment vertical="top"/>
    </xf>
    <xf numFmtId="0" fontId="1" fillId="0" borderId="20" xfId="33" applyFont="1" applyFill="1" applyBorder="1" applyAlignment="1">
      <alignment horizontal="left" vertical="top" wrapText="1"/>
      <protection/>
    </xf>
    <xf numFmtId="0" fontId="4" fillId="0" borderId="20" xfId="44" applyFont="1" applyBorder="1" applyAlignment="1">
      <alignment horizontal="center"/>
    </xf>
    <xf numFmtId="0" fontId="4" fillId="0" borderId="20" xfId="44" applyBorder="1" applyAlignment="1">
      <alignment horizontal="center"/>
    </xf>
    <xf numFmtId="0" fontId="0" fillId="0" borderId="20" xfId="33" applyBorder="1">
      <alignment/>
      <protection/>
    </xf>
    <xf numFmtId="0" fontId="55" fillId="0" borderId="20" xfId="44" applyNumberFormat="1" applyFont="1" applyFill="1" applyBorder="1" applyAlignment="1" applyProtection="1">
      <alignment horizontal="center"/>
      <protection/>
    </xf>
    <xf numFmtId="0" fontId="8" fillId="0" borderId="1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0" fontId="11" fillId="0" borderId="0" xfId="0" applyFont="1" applyFill="1" applyBorder="1" applyAlignment="1">
      <alignment wrapText="1"/>
    </xf>
    <xf numFmtId="0" fontId="0" fillId="0" borderId="0" xfId="0" applyAlignment="1">
      <alignment wrapText="1"/>
    </xf>
    <xf numFmtId="0" fontId="4" fillId="0" borderId="0" xfId="44" applyFill="1" applyBorder="1" applyAlignment="1">
      <alignment wrapText="1"/>
    </xf>
    <xf numFmtId="0" fontId="18" fillId="0" borderId="0" xfId="0" applyNumberFormat="1" applyFont="1" applyBorder="1" applyAlignment="1">
      <alignment horizontal="left" vertical="center" wrapText="1"/>
    </xf>
    <xf numFmtId="0" fontId="0" fillId="0" borderId="0" xfId="0" applyFill="1" applyBorder="1" applyAlignment="1">
      <alignment horizontal="left" vertical="center" wrapText="1"/>
    </xf>
    <xf numFmtId="0" fontId="8" fillId="0" borderId="0" xfId="0" applyFont="1" applyFill="1" applyBorder="1" applyAlignment="1">
      <alignment vertical="center" wrapText="1"/>
    </xf>
    <xf numFmtId="0" fontId="0" fillId="0" borderId="0" xfId="0" applyBorder="1" applyAlignment="1">
      <alignment horizontal="center" vertical="center"/>
    </xf>
    <xf numFmtId="0" fontId="0" fillId="0" borderId="0" xfId="0" applyBorder="1" applyAlignment="1">
      <alignment/>
    </xf>
    <xf numFmtId="0" fontId="4" fillId="18" borderId="0" xfId="44" applyNumberFormat="1" applyFill="1" applyBorder="1" applyAlignment="1" applyProtection="1">
      <alignment horizontal="left" vertical="center" wrapText="1"/>
      <protection/>
    </xf>
    <xf numFmtId="0" fontId="5" fillId="0" borderId="0" xfId="0" applyFont="1" applyBorder="1" applyAlignment="1">
      <alignment horizontal="center" vertical="center" wrapText="1"/>
    </xf>
    <xf numFmtId="0" fontId="4" fillId="0" borderId="0" xfId="44" applyNumberFormat="1" applyFill="1" applyBorder="1" applyAlignment="1" applyProtection="1">
      <alignment horizontal="left" vertical="center"/>
      <protection/>
    </xf>
    <xf numFmtId="0" fontId="8" fillId="0" borderId="3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0" xfId="0" applyFont="1" applyBorder="1" applyAlignment="1">
      <alignment horizontal="center" vertical="center" wrapText="1"/>
    </xf>
    <xf numFmtId="0" fontId="5" fillId="17" borderId="0" xfId="0" applyFont="1" applyFill="1" applyBorder="1" applyAlignment="1">
      <alignment horizontal="center" vertical="center" wrapText="1"/>
    </xf>
    <xf numFmtId="0" fontId="7" fillId="19" borderId="0" xfId="0" applyFont="1" applyFill="1" applyBorder="1" applyAlignment="1">
      <alignment horizontal="left" vertical="center" wrapText="1"/>
    </xf>
    <xf numFmtId="0" fontId="10" fillId="19" borderId="0" xfId="0" applyFont="1" applyFill="1" applyBorder="1" applyAlignment="1">
      <alignment wrapText="1"/>
    </xf>
    <xf numFmtId="2" fontId="0" fillId="19" borderId="0" xfId="0" applyNumberFormat="1" applyFill="1" applyBorder="1" applyAlignment="1">
      <alignment/>
    </xf>
    <xf numFmtId="0" fontId="17" fillId="18" borderId="10" xfId="56" applyNumberFormat="1" applyFont="1" applyFill="1" applyBorder="1" applyAlignment="1">
      <alignment horizontal="center" vertical="center" wrapText="1"/>
      <protection/>
    </xf>
    <xf numFmtId="0" fontId="18" fillId="19" borderId="0" xfId="0" applyFont="1" applyFill="1" applyBorder="1" applyAlignment="1">
      <alignment horizontal="left" vertical="center" wrapText="1"/>
    </xf>
    <xf numFmtId="0" fontId="8" fillId="19" borderId="0" xfId="0" applyFont="1" applyFill="1" applyBorder="1" applyAlignment="1">
      <alignment vertical="center" wrapText="1"/>
    </xf>
    <xf numFmtId="0" fontId="15" fillId="19" borderId="0" xfId="0" applyFont="1" applyFill="1" applyBorder="1" applyAlignment="1">
      <alignment horizontal="left" vertical="center" wrapText="1"/>
    </xf>
    <xf numFmtId="0" fontId="18" fillId="0" borderId="0" xfId="0" applyFont="1" applyBorder="1" applyAlignment="1">
      <alignment horizontal="left" vertical="center" wrapText="1"/>
    </xf>
    <xf numFmtId="0" fontId="0" fillId="18" borderId="0" xfId="0" applyFill="1" applyBorder="1" applyAlignment="1">
      <alignment horizontal="center"/>
    </xf>
    <xf numFmtId="0" fontId="0" fillId="0" borderId="0" xfId="0" applyAlignment="1">
      <alignment/>
    </xf>
    <xf numFmtId="0" fontId="33" fillId="21" borderId="37" xfId="0" applyFont="1" applyFill="1" applyBorder="1" applyAlignment="1">
      <alignment horizontal="center" vertical="center" wrapText="1"/>
    </xf>
    <xf numFmtId="0" fontId="0" fillId="0" borderId="38" xfId="0" applyFont="1" applyBorder="1" applyAlignment="1">
      <alignment wrapText="1"/>
    </xf>
    <xf numFmtId="0" fontId="0" fillId="0" borderId="39" xfId="0" applyFont="1" applyBorder="1" applyAlignment="1">
      <alignment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wrapTex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2" fillId="6" borderId="37" xfId="0" applyFont="1" applyFill="1" applyBorder="1" applyAlignment="1">
      <alignment horizontal="center"/>
    </xf>
    <xf numFmtId="0" fontId="32" fillId="6" borderId="38" xfId="0" applyFont="1" applyFill="1" applyBorder="1" applyAlignment="1">
      <alignment horizontal="center"/>
    </xf>
    <xf numFmtId="0" fontId="32" fillId="6" borderId="39" xfId="0" applyFont="1" applyFill="1" applyBorder="1" applyAlignment="1">
      <alignment horizontal="center"/>
    </xf>
    <xf numFmtId="0" fontId="4" fillId="0" borderId="0" xfId="44" applyAlignment="1">
      <alignment wrapText="1"/>
    </xf>
    <xf numFmtId="2" fontId="8" fillId="0" borderId="47" xfId="0" applyNumberFormat="1" applyFont="1" applyBorder="1" applyAlignment="1">
      <alignment horizontal="center"/>
    </xf>
    <xf numFmtId="2" fontId="8" fillId="0" borderId="48" xfId="0" applyNumberFormat="1" applyFont="1" applyBorder="1" applyAlignment="1">
      <alignment horizontal="center"/>
    </xf>
    <xf numFmtId="2" fontId="8" fillId="0" borderId="49" xfId="0" applyNumberFormat="1" applyFont="1" applyBorder="1" applyAlignment="1">
      <alignment horizontal="center"/>
    </xf>
    <xf numFmtId="2" fontId="8" fillId="0" borderId="50" xfId="0" applyNumberFormat="1" applyFont="1" applyBorder="1" applyAlignment="1">
      <alignment horizontal="center"/>
    </xf>
    <xf numFmtId="2" fontId="8" fillId="0" borderId="51" xfId="0" applyNumberFormat="1" applyFont="1" applyFill="1" applyBorder="1" applyAlignment="1">
      <alignment horizontal="center"/>
    </xf>
    <xf numFmtId="2" fontId="8" fillId="0" borderId="52" xfId="0" applyNumberFormat="1" applyFont="1" applyFill="1" applyBorder="1" applyAlignment="1">
      <alignment horizontal="center"/>
    </xf>
    <xf numFmtId="0" fontId="13" fillId="17" borderId="14" xfId="0" applyFont="1" applyFill="1" applyBorder="1" applyAlignment="1">
      <alignment horizontal="center" vertical="center" wrapText="1"/>
    </xf>
    <xf numFmtId="0" fontId="0" fillId="0" borderId="53" xfId="0" applyBorder="1" applyAlignment="1">
      <alignment horizontal="center" vertical="center" wrapText="1"/>
    </xf>
    <xf numFmtId="2" fontId="8" fillId="0" borderId="14" xfId="0" applyNumberFormat="1" applyFont="1" applyBorder="1" applyAlignment="1">
      <alignment horizontal="center"/>
    </xf>
    <xf numFmtId="0" fontId="0" fillId="0" borderId="53" xfId="0" applyBorder="1" applyAlignment="1">
      <alignment horizontal="center"/>
    </xf>
    <xf numFmtId="0" fontId="0" fillId="19" borderId="0" xfId="0" applyFill="1" applyBorder="1" applyAlignment="1">
      <alignment horizontal="left" vertical="center" wrapText="1"/>
    </xf>
    <xf numFmtId="0" fontId="27" fillId="19" borderId="0" xfId="0" applyFont="1" applyFill="1" applyBorder="1" applyAlignment="1">
      <alignment horizontal="left" vertical="center" wrapText="1"/>
    </xf>
    <xf numFmtId="0" fontId="6" fillId="18" borderId="0" xfId="0" applyFont="1" applyFill="1" applyAlignment="1">
      <alignment/>
    </xf>
    <xf numFmtId="0" fontId="28" fillId="0" borderId="0" xfId="0" applyFont="1" applyAlignment="1">
      <alignment wrapText="1"/>
    </xf>
    <xf numFmtId="0" fontId="11" fillId="19" borderId="0" xfId="0" applyFont="1" applyFill="1" applyBorder="1" applyAlignment="1">
      <alignment wrapText="1"/>
    </xf>
    <xf numFmtId="0" fontId="12" fillId="19" borderId="0" xfId="0" applyFont="1" applyFill="1" applyBorder="1" applyAlignment="1">
      <alignment wrapText="1"/>
    </xf>
    <xf numFmtId="0" fontId="29" fillId="19" borderId="0" xfId="0" applyFont="1" applyFill="1" applyBorder="1" applyAlignment="1">
      <alignment horizontal="left" vertical="center" wrapText="1"/>
    </xf>
    <xf numFmtId="0" fontId="30" fillId="0" borderId="0" xfId="0" applyFont="1" applyAlignment="1">
      <alignment wrapText="1"/>
    </xf>
    <xf numFmtId="0" fontId="30" fillId="0" borderId="0" xfId="0" applyFont="1" applyAlignment="1">
      <alignment/>
    </xf>
    <xf numFmtId="0" fontId="0" fillId="0" borderId="0" xfId="0" applyAlignment="1">
      <alignment/>
    </xf>
    <xf numFmtId="0" fontId="5" fillId="6" borderId="37" xfId="0" applyFont="1" applyFill="1" applyBorder="1" applyAlignment="1">
      <alignment horizontal="left" vertical="center" wrapText="1"/>
    </xf>
    <xf numFmtId="0" fontId="0" fillId="0" borderId="38" xfId="0" applyBorder="1" applyAlignment="1">
      <alignment horizontal="left" vertical="center" wrapText="1"/>
    </xf>
    <xf numFmtId="0" fontId="0" fillId="0" borderId="38" xfId="0" applyBorder="1" applyAlignment="1">
      <alignment wrapText="1"/>
    </xf>
    <xf numFmtId="0" fontId="0" fillId="0" borderId="39" xfId="0" applyBorder="1" applyAlignment="1">
      <alignment wrapText="1"/>
    </xf>
    <xf numFmtId="0" fontId="20" fillId="0" borderId="54" xfId="34" applyFont="1" applyFill="1" applyBorder="1" applyAlignment="1">
      <alignment horizontal="center" vertical="center" wrapText="1"/>
      <protection/>
    </xf>
    <xf numFmtId="0" fontId="0" fillId="0" borderId="55" xfId="0" applyBorder="1" applyAlignment="1">
      <alignment horizontal="center" vertical="center"/>
    </xf>
    <xf numFmtId="0" fontId="0" fillId="0" borderId="20" xfId="0" applyBorder="1" applyAlignment="1">
      <alignment/>
    </xf>
    <xf numFmtId="0" fontId="25" fillId="0" borderId="20" xfId="33" applyFont="1" applyFill="1" applyBorder="1" applyAlignment="1">
      <alignment horizontal="center" vertical="center"/>
      <protection/>
    </xf>
    <xf numFmtId="0" fontId="1" fillId="18" borderId="20" xfId="33" applyFont="1" applyFill="1" applyBorder="1" applyAlignment="1">
      <alignment horizontal="left" vertical="top" wrapText="1"/>
      <protection/>
    </xf>
    <xf numFmtId="0" fontId="4" fillId="18" borderId="20" xfId="44" applyNumberFormat="1" applyFill="1" applyBorder="1" applyAlignment="1" applyProtection="1">
      <alignment horizontal="center" vertical="center" wrapText="1"/>
      <protection/>
    </xf>
    <xf numFmtId="0" fontId="53" fillId="18" borderId="20" xfId="33" applyFont="1" applyFill="1" applyBorder="1" applyAlignment="1">
      <alignment horizontal="center"/>
      <protection/>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normální_Cen_r_skopec"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Pasy" xfId="55"/>
    <cellStyle name="Обычный_Лист1"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595959"/>
      <rgbColor rgb="00969696"/>
      <rgbColor rgb="00003366"/>
      <rgbColor rgb="00339966"/>
      <rgbColor rgb="00003300"/>
      <rgbColor rgb="004C4C4C"/>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hyperlink" Target="http://www.plastics.ua/packing" TargetMode="External"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 Id="rId7" Type="http://schemas.openxmlformats.org/officeDocument/2006/relationships/image" Target="../media/image6.jpeg" /><Relationship Id="rId8" Type="http://schemas.openxmlformats.org/officeDocument/2006/relationships/image" Target="../media/image7.jpeg" /><Relationship Id="rId9" Type="http://schemas.openxmlformats.org/officeDocument/2006/relationships/image" Target="../media/image8.png" /><Relationship Id="rId10" Type="http://schemas.openxmlformats.org/officeDocument/2006/relationships/hyperlink" Target="#&#1050;&#1086;&#1085;&#1090;&#1072;&#1082;&#1090;&#1099;!A1" /><Relationship Id="rId11" Type="http://schemas.openxmlformats.org/officeDocument/2006/relationships/image" Target="../media/image9.png" /></Relationships>
</file>

<file path=xl/drawings/_rels/drawing2.xml.rels><?xml version="1.0" encoding="utf-8" standalone="yes"?><Relationships xmlns="http://schemas.openxmlformats.org/package/2006/relationships"><Relationship Id="rId1" Type="http://schemas.openxmlformats.org/officeDocument/2006/relationships/image" Target="../media/image10.jpeg" /><Relationship Id="rId2" Type="http://schemas.openxmlformats.org/officeDocument/2006/relationships/image" Target="../media/image11.jpeg" /><Relationship Id="rId3" Type="http://schemas.openxmlformats.org/officeDocument/2006/relationships/hyperlink" Target="http://www.plastics.ua/packing" TargetMode="External" /><Relationship Id="rId4" Type="http://schemas.openxmlformats.org/officeDocument/2006/relationships/image" Target="../media/image12.jpeg" /><Relationship Id="rId5" Type="http://schemas.openxmlformats.org/officeDocument/2006/relationships/image" Target="../media/image8.png" /><Relationship Id="rId6" Type="http://schemas.openxmlformats.org/officeDocument/2006/relationships/hyperlink" Target="#&#1050;&#1086;&#1085;&#1090;&#1072;&#1082;&#1090;&#1099;!A1" /><Relationship Id="rId7" Type="http://schemas.openxmlformats.org/officeDocument/2006/relationships/image" Target="../media/image9.png" /></Relationships>
</file>

<file path=xl/drawings/_rels/drawing3.xml.rels><?xml version="1.0" encoding="utf-8" standalone="yes"?><Relationships xmlns="http://schemas.openxmlformats.org/package/2006/relationships"><Relationship Id="rId1" Type="http://schemas.openxmlformats.org/officeDocument/2006/relationships/image" Target="../media/image13.jpeg" /><Relationship Id="rId2" Type="http://schemas.openxmlformats.org/officeDocument/2006/relationships/hyperlink" Target="http://www.plastics.ua/packing" TargetMode="External" /><Relationship Id="rId3" Type="http://schemas.openxmlformats.org/officeDocument/2006/relationships/image" Target="../media/image14.png" /><Relationship Id="rId4" Type="http://schemas.openxmlformats.org/officeDocument/2006/relationships/image" Target="../media/image8.png" /><Relationship Id="rId5" Type="http://schemas.openxmlformats.org/officeDocument/2006/relationships/hyperlink" Target="#&#1050;&#1086;&#1085;&#1090;&#1072;&#1082;&#1090;&#1099;!A1" /><Relationship Id="rId6"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5.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5.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6.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6.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7.jpeg"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7.xml.rels><?xml version="1.0" encoding="utf-8" standalone="yes"?><Relationships xmlns="http://schemas.openxmlformats.org/package/2006/relationships"><Relationship Id="rId1" Type="http://schemas.openxmlformats.org/officeDocument/2006/relationships/image" Target="../media/image18.jpeg" /><Relationship Id="rId2" Type="http://schemas.openxmlformats.org/officeDocument/2006/relationships/hyperlink" Target="http://www.plastics.ua/packing" TargetMode="External" /><Relationship Id="rId3" Type="http://schemas.openxmlformats.org/officeDocument/2006/relationships/image" Target="../media/image8.png" /><Relationship Id="rId4" Type="http://schemas.openxmlformats.org/officeDocument/2006/relationships/hyperlink" Target="#&#1050;&#1086;&#1085;&#1090;&#1072;&#1082;&#1090;&#1099;!A1" /><Relationship Id="rId5" Type="http://schemas.openxmlformats.org/officeDocument/2006/relationships/image" Target="../media/image9.png" /></Relationships>
</file>

<file path=xl/drawings/_rels/drawing8.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19.jpeg" /><Relationship Id="rId3" Type="http://schemas.openxmlformats.org/officeDocument/2006/relationships/image" Target="../media/image20.png" /><Relationship Id="rId4" Type="http://schemas.openxmlformats.org/officeDocument/2006/relationships/image" Target="../media/image21.jpeg" /><Relationship Id="rId5" Type="http://schemas.openxmlformats.org/officeDocument/2006/relationships/image" Target="../media/image22.jpeg" /><Relationship Id="rId6" Type="http://schemas.openxmlformats.org/officeDocument/2006/relationships/image" Target="../media/image23.jpeg" /><Relationship Id="rId7" Type="http://schemas.openxmlformats.org/officeDocument/2006/relationships/image" Target="../media/image24.jpeg" /><Relationship Id="rId8" Type="http://schemas.openxmlformats.org/officeDocument/2006/relationships/image" Target="../media/image25.jpeg" /><Relationship Id="rId9" Type="http://schemas.openxmlformats.org/officeDocument/2006/relationships/image" Target="../media/image26.jpeg" /><Relationship Id="rId10" Type="http://schemas.openxmlformats.org/officeDocument/2006/relationships/image" Target="../media/image27.png" /><Relationship Id="rId11" Type="http://schemas.openxmlformats.org/officeDocument/2006/relationships/image" Target="../media/image8.png" /><Relationship Id="rId12" Type="http://schemas.openxmlformats.org/officeDocument/2006/relationships/hyperlink" Target="#&#1050;&#1086;&#1085;&#1090;&#1072;&#1082;&#1090;&#1099;!A1" /><Relationship Id="rId13" Type="http://schemas.openxmlformats.org/officeDocument/2006/relationships/image" Target="../media/image9.png" /></Relationships>
</file>

<file path=xl/drawings/_rels/drawing9.xml.rels><?xml version="1.0" encoding="utf-8" standalone="yes"?><Relationships xmlns="http://schemas.openxmlformats.org/package/2006/relationships"><Relationship Id="rId1" Type="http://schemas.openxmlformats.org/officeDocument/2006/relationships/hyperlink" Target="http://www.plastics.ua/packing" TargetMode="External" /><Relationship Id="rId2" Type="http://schemas.openxmlformats.org/officeDocument/2006/relationships/image" Target="../media/image8.png" /><Relationship Id="rId3" Type="http://schemas.openxmlformats.org/officeDocument/2006/relationships/hyperlink" Target="#&#1050;&#1086;&#1085;&#1090;&#1072;&#1082;&#1090;&#1099;!A1" /><Relationship Id="rId4"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981075</xdr:colOff>
      <xdr:row>10</xdr:row>
      <xdr:rowOff>114300</xdr:rowOff>
    </xdr:from>
    <xdr:to>
      <xdr:col>2</xdr:col>
      <xdr:colOff>2343150</xdr:colOff>
      <xdr:row>10</xdr:row>
      <xdr:rowOff>962025</xdr:rowOff>
    </xdr:to>
    <xdr:pic>
      <xdr:nvPicPr>
        <xdr:cNvPr id="1" name="Picture 4"/>
        <xdr:cNvPicPr preferRelativeResize="1">
          <a:picLocks noChangeAspect="1"/>
        </xdr:cNvPicPr>
      </xdr:nvPicPr>
      <xdr:blipFill>
        <a:blip r:embed="rId1"/>
        <a:stretch>
          <a:fillRect/>
        </a:stretch>
      </xdr:blipFill>
      <xdr:spPr>
        <a:xfrm>
          <a:off x="6076950" y="6762750"/>
          <a:ext cx="1362075" cy="847725"/>
        </a:xfrm>
        <a:prstGeom prst="rect">
          <a:avLst/>
        </a:prstGeom>
        <a:noFill/>
        <a:ln w="9525" cmpd="sng">
          <a:noFill/>
        </a:ln>
      </xdr:spPr>
    </xdr:pic>
    <xdr:clientData/>
  </xdr:twoCellAnchor>
  <xdr:twoCellAnchor>
    <xdr:from>
      <xdr:col>2</xdr:col>
      <xdr:colOff>1095375</xdr:colOff>
      <xdr:row>11</xdr:row>
      <xdr:rowOff>38100</xdr:rowOff>
    </xdr:from>
    <xdr:to>
      <xdr:col>2</xdr:col>
      <xdr:colOff>2181225</xdr:colOff>
      <xdr:row>11</xdr:row>
      <xdr:rowOff>838200</xdr:rowOff>
    </xdr:to>
    <xdr:pic>
      <xdr:nvPicPr>
        <xdr:cNvPr id="2" name="Picture 9"/>
        <xdr:cNvPicPr preferRelativeResize="1">
          <a:picLocks noChangeAspect="1"/>
        </xdr:cNvPicPr>
      </xdr:nvPicPr>
      <xdr:blipFill>
        <a:blip r:embed="rId2"/>
        <a:stretch>
          <a:fillRect/>
        </a:stretch>
      </xdr:blipFill>
      <xdr:spPr>
        <a:xfrm>
          <a:off x="6191250" y="7696200"/>
          <a:ext cx="1076325" cy="800100"/>
        </a:xfrm>
        <a:prstGeom prst="rect">
          <a:avLst/>
        </a:prstGeom>
        <a:noFill/>
        <a:ln w="9525" cmpd="sng">
          <a:noFill/>
        </a:ln>
      </xdr:spPr>
    </xdr:pic>
    <xdr:clientData/>
  </xdr:twoCellAnchor>
  <xdr:twoCellAnchor>
    <xdr:from>
      <xdr:col>0</xdr:col>
      <xdr:colOff>0</xdr:colOff>
      <xdr:row>0</xdr:row>
      <xdr:rowOff>981075</xdr:rowOff>
    </xdr:from>
    <xdr:to>
      <xdr:col>0</xdr:col>
      <xdr:colOff>1647825</xdr:colOff>
      <xdr:row>0</xdr:row>
      <xdr:rowOff>1257300</xdr:rowOff>
    </xdr:to>
    <xdr:sp>
      <xdr:nvSpPr>
        <xdr:cNvPr id="3" name="Rectangle 14">
          <a:hlinkClick r:id="rId3"/>
        </xdr:cNvPr>
        <xdr:cNvSpPr>
          <a:spLocks/>
        </xdr:cNvSpPr>
      </xdr:nvSpPr>
      <xdr:spPr>
        <a:xfrm>
          <a:off x="0" y="98107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0</xdr:col>
      <xdr:colOff>2266950</xdr:colOff>
      <xdr:row>0</xdr:row>
      <xdr:rowOff>1057275</xdr:rowOff>
    </xdr:from>
    <xdr:to>
      <xdr:col>2</xdr:col>
      <xdr:colOff>400050</xdr:colOff>
      <xdr:row>0</xdr:row>
      <xdr:rowOff>1209675</xdr:rowOff>
    </xdr:to>
    <xdr:sp>
      <xdr:nvSpPr>
        <xdr:cNvPr id="4" name="Rectangle 13"/>
        <xdr:cNvSpPr>
          <a:spLocks/>
        </xdr:cNvSpPr>
      </xdr:nvSpPr>
      <xdr:spPr>
        <a:xfrm>
          <a:off x="2266950" y="1057275"/>
          <a:ext cx="3228975" cy="1524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т.(044) 201 15 40, ф. (044) 201 15 49</a:t>
          </a:r>
        </a:p>
      </xdr:txBody>
    </xdr:sp>
    <xdr:clientData/>
  </xdr:twoCellAnchor>
  <xdr:twoCellAnchor editAs="oneCell">
    <xdr:from>
      <xdr:col>2</xdr:col>
      <xdr:colOff>942975</xdr:colOff>
      <xdr:row>7</xdr:row>
      <xdr:rowOff>114300</xdr:rowOff>
    </xdr:from>
    <xdr:to>
      <xdr:col>2</xdr:col>
      <xdr:colOff>2343150</xdr:colOff>
      <xdr:row>7</xdr:row>
      <xdr:rowOff>819150</xdr:rowOff>
    </xdr:to>
    <xdr:pic>
      <xdr:nvPicPr>
        <xdr:cNvPr id="5" name="Picture 22" descr="0"/>
        <xdr:cNvPicPr preferRelativeResize="1">
          <a:picLocks noChangeAspect="1"/>
        </xdr:cNvPicPr>
      </xdr:nvPicPr>
      <xdr:blipFill>
        <a:blip r:embed="rId4"/>
        <a:srcRect l="7083" t="14166" b="14721"/>
        <a:stretch>
          <a:fillRect/>
        </a:stretch>
      </xdr:blipFill>
      <xdr:spPr>
        <a:xfrm>
          <a:off x="6038850" y="4191000"/>
          <a:ext cx="1400175" cy="704850"/>
        </a:xfrm>
        <a:prstGeom prst="rect">
          <a:avLst/>
        </a:prstGeom>
        <a:noFill/>
        <a:ln w="9525" cmpd="sng">
          <a:noFill/>
        </a:ln>
      </xdr:spPr>
    </xdr:pic>
    <xdr:clientData/>
  </xdr:twoCellAnchor>
  <xdr:twoCellAnchor editAs="oneCell">
    <xdr:from>
      <xdr:col>2</xdr:col>
      <xdr:colOff>619125</xdr:colOff>
      <xdr:row>2</xdr:row>
      <xdr:rowOff>76200</xdr:rowOff>
    </xdr:from>
    <xdr:to>
      <xdr:col>2</xdr:col>
      <xdr:colOff>2714625</xdr:colOff>
      <xdr:row>5</xdr:row>
      <xdr:rowOff>238125</xdr:rowOff>
    </xdr:to>
    <xdr:pic>
      <xdr:nvPicPr>
        <xdr:cNvPr id="6" name="Picture 23" descr="4"/>
        <xdr:cNvPicPr preferRelativeResize="1">
          <a:picLocks noChangeAspect="1"/>
        </xdr:cNvPicPr>
      </xdr:nvPicPr>
      <xdr:blipFill>
        <a:blip r:embed="rId5"/>
        <a:stretch>
          <a:fillRect/>
        </a:stretch>
      </xdr:blipFill>
      <xdr:spPr>
        <a:xfrm>
          <a:off x="5715000" y="1933575"/>
          <a:ext cx="2095500" cy="1228725"/>
        </a:xfrm>
        <a:prstGeom prst="rect">
          <a:avLst/>
        </a:prstGeom>
        <a:noFill/>
        <a:ln w="9525" cmpd="sng">
          <a:noFill/>
        </a:ln>
      </xdr:spPr>
    </xdr:pic>
    <xdr:clientData/>
  </xdr:twoCellAnchor>
  <xdr:twoCellAnchor editAs="oneCell">
    <xdr:from>
      <xdr:col>2</xdr:col>
      <xdr:colOff>1028700</xdr:colOff>
      <xdr:row>6</xdr:row>
      <xdr:rowOff>19050</xdr:rowOff>
    </xdr:from>
    <xdr:to>
      <xdr:col>2</xdr:col>
      <xdr:colOff>2295525</xdr:colOff>
      <xdr:row>6</xdr:row>
      <xdr:rowOff>838200</xdr:rowOff>
    </xdr:to>
    <xdr:pic>
      <xdr:nvPicPr>
        <xdr:cNvPr id="7" name="Picture 27" descr="PVC_FILM_v0"/>
        <xdr:cNvPicPr preferRelativeResize="1">
          <a:picLocks noChangeAspect="1"/>
        </xdr:cNvPicPr>
      </xdr:nvPicPr>
      <xdr:blipFill>
        <a:blip r:embed="rId6"/>
        <a:stretch>
          <a:fillRect/>
        </a:stretch>
      </xdr:blipFill>
      <xdr:spPr>
        <a:xfrm>
          <a:off x="6124575" y="3238500"/>
          <a:ext cx="1266825" cy="819150"/>
        </a:xfrm>
        <a:prstGeom prst="rect">
          <a:avLst/>
        </a:prstGeom>
        <a:noFill/>
        <a:ln w="9525" cmpd="sng">
          <a:noFill/>
        </a:ln>
      </xdr:spPr>
    </xdr:pic>
    <xdr:clientData/>
  </xdr:twoCellAnchor>
  <xdr:twoCellAnchor editAs="oneCell">
    <xdr:from>
      <xdr:col>2</xdr:col>
      <xdr:colOff>942975</xdr:colOff>
      <xdr:row>9</xdr:row>
      <xdr:rowOff>9525</xdr:rowOff>
    </xdr:from>
    <xdr:to>
      <xdr:col>2</xdr:col>
      <xdr:colOff>2295525</xdr:colOff>
      <xdr:row>9</xdr:row>
      <xdr:rowOff>847725</xdr:rowOff>
    </xdr:to>
    <xdr:pic>
      <xdr:nvPicPr>
        <xdr:cNvPr id="8" name="Picture 83" descr="logotip11"/>
        <xdr:cNvPicPr preferRelativeResize="1">
          <a:picLocks noChangeAspect="1"/>
        </xdr:cNvPicPr>
      </xdr:nvPicPr>
      <xdr:blipFill>
        <a:blip r:embed="rId7"/>
        <a:stretch>
          <a:fillRect/>
        </a:stretch>
      </xdr:blipFill>
      <xdr:spPr>
        <a:xfrm>
          <a:off x="6038850" y="5800725"/>
          <a:ext cx="1362075" cy="838200"/>
        </a:xfrm>
        <a:prstGeom prst="rect">
          <a:avLst/>
        </a:prstGeom>
        <a:noFill/>
        <a:ln w="9525" cmpd="sng">
          <a:noFill/>
        </a:ln>
      </xdr:spPr>
    </xdr:pic>
    <xdr:clientData/>
  </xdr:twoCellAnchor>
  <xdr:twoCellAnchor editAs="oneCell">
    <xdr:from>
      <xdr:col>2</xdr:col>
      <xdr:colOff>857250</xdr:colOff>
      <xdr:row>8</xdr:row>
      <xdr:rowOff>38100</xdr:rowOff>
    </xdr:from>
    <xdr:to>
      <xdr:col>2</xdr:col>
      <xdr:colOff>2362200</xdr:colOff>
      <xdr:row>8</xdr:row>
      <xdr:rowOff>847725</xdr:rowOff>
    </xdr:to>
    <xdr:pic>
      <xdr:nvPicPr>
        <xdr:cNvPr id="9" name="Picture 100" descr="plenka_pvx3"/>
        <xdr:cNvPicPr preferRelativeResize="1">
          <a:picLocks noChangeAspect="1"/>
        </xdr:cNvPicPr>
      </xdr:nvPicPr>
      <xdr:blipFill>
        <a:blip r:embed="rId8"/>
        <a:srcRect t="17666" b="20500"/>
        <a:stretch>
          <a:fillRect/>
        </a:stretch>
      </xdr:blipFill>
      <xdr:spPr>
        <a:xfrm>
          <a:off x="5953125" y="4972050"/>
          <a:ext cx="1504950" cy="809625"/>
        </a:xfrm>
        <a:prstGeom prst="rect">
          <a:avLst/>
        </a:prstGeom>
        <a:noFill/>
        <a:ln w="9525" cmpd="sng">
          <a:noFill/>
        </a:ln>
      </xdr:spPr>
    </xdr:pic>
    <xdr:clientData/>
  </xdr:twoCellAnchor>
  <xdr:twoCellAnchor editAs="oneCell">
    <xdr:from>
      <xdr:col>0</xdr:col>
      <xdr:colOff>0</xdr:colOff>
      <xdr:row>0</xdr:row>
      <xdr:rowOff>0</xdr:rowOff>
    </xdr:from>
    <xdr:to>
      <xdr:col>4</xdr:col>
      <xdr:colOff>19050</xdr:colOff>
      <xdr:row>0</xdr:row>
      <xdr:rowOff>838200</xdr:rowOff>
    </xdr:to>
    <xdr:pic>
      <xdr:nvPicPr>
        <xdr:cNvPr id="10" name="Рисунок 1"/>
        <xdr:cNvPicPr preferRelativeResize="1">
          <a:picLocks noChangeAspect="1"/>
        </xdr:cNvPicPr>
      </xdr:nvPicPr>
      <xdr:blipFill>
        <a:blip r:embed="rId9"/>
        <a:stretch>
          <a:fillRect/>
        </a:stretch>
      </xdr:blipFill>
      <xdr:spPr>
        <a:xfrm>
          <a:off x="0" y="0"/>
          <a:ext cx="8296275" cy="838200"/>
        </a:xfrm>
        <a:prstGeom prst="rect">
          <a:avLst/>
        </a:prstGeom>
        <a:noFill/>
        <a:ln w="9525" cmpd="sng">
          <a:noFill/>
        </a:ln>
      </xdr:spPr>
    </xdr:pic>
    <xdr:clientData/>
  </xdr:twoCellAnchor>
  <xdr:twoCellAnchor>
    <xdr:from>
      <xdr:col>2</xdr:col>
      <xdr:colOff>142875</xdr:colOff>
      <xdr:row>0</xdr:row>
      <xdr:rowOff>1038225</xdr:rowOff>
    </xdr:from>
    <xdr:to>
      <xdr:col>2</xdr:col>
      <xdr:colOff>3133725</xdr:colOff>
      <xdr:row>0</xdr:row>
      <xdr:rowOff>1228725</xdr:rowOff>
    </xdr:to>
    <xdr:sp>
      <xdr:nvSpPr>
        <xdr:cNvPr id="11" name="Rectangle 12">
          <a:hlinkClick r:id="rId10"/>
        </xdr:cNvPr>
        <xdr:cNvSpPr>
          <a:spLocks/>
        </xdr:cNvSpPr>
      </xdr:nvSpPr>
      <xdr:spPr>
        <a:xfrm>
          <a:off x="5238750" y="10382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12</xdr:row>
      <xdr:rowOff>0</xdr:rowOff>
    </xdr:from>
    <xdr:to>
      <xdr:col>2</xdr:col>
      <xdr:colOff>3171825</xdr:colOff>
      <xdr:row>13</xdr:row>
      <xdr:rowOff>19050</xdr:rowOff>
    </xdr:to>
    <xdr:pic>
      <xdr:nvPicPr>
        <xdr:cNvPr id="12" name="Рисунок 2"/>
        <xdr:cNvPicPr preferRelativeResize="1">
          <a:picLocks noChangeAspect="1"/>
        </xdr:cNvPicPr>
      </xdr:nvPicPr>
      <xdr:blipFill>
        <a:blip r:embed="rId11"/>
        <a:stretch>
          <a:fillRect/>
        </a:stretch>
      </xdr:blipFill>
      <xdr:spPr>
        <a:xfrm>
          <a:off x="0" y="8505825"/>
          <a:ext cx="8267700" cy="180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200025</xdr:colOff>
      <xdr:row>33</xdr:row>
      <xdr:rowOff>76200</xdr:rowOff>
    </xdr:from>
    <xdr:to>
      <xdr:col>2</xdr:col>
      <xdr:colOff>1133475</xdr:colOff>
      <xdr:row>36</xdr:row>
      <xdr:rowOff>114300</xdr:rowOff>
    </xdr:to>
    <xdr:pic>
      <xdr:nvPicPr>
        <xdr:cNvPr id="1" name="Picture 23"/>
        <xdr:cNvPicPr preferRelativeResize="1">
          <a:picLocks noChangeAspect="1"/>
        </xdr:cNvPicPr>
      </xdr:nvPicPr>
      <xdr:blipFill>
        <a:blip r:embed="rId1"/>
        <a:stretch>
          <a:fillRect/>
        </a:stretch>
      </xdr:blipFill>
      <xdr:spPr>
        <a:xfrm>
          <a:off x="6038850" y="8258175"/>
          <a:ext cx="933450" cy="809625"/>
        </a:xfrm>
        <a:prstGeom prst="rect">
          <a:avLst/>
        </a:prstGeom>
        <a:noFill/>
        <a:ln w="9525" cmpd="sng">
          <a:noFill/>
        </a:ln>
      </xdr:spPr>
    </xdr:pic>
    <xdr:clientData/>
  </xdr:twoCellAnchor>
  <xdr:twoCellAnchor>
    <xdr:from>
      <xdr:col>2</xdr:col>
      <xdr:colOff>209550</xdr:colOff>
      <xdr:row>25</xdr:row>
      <xdr:rowOff>85725</xdr:rowOff>
    </xdr:from>
    <xdr:to>
      <xdr:col>2</xdr:col>
      <xdr:colOff>1009650</xdr:colOff>
      <xdr:row>29</xdr:row>
      <xdr:rowOff>85725</xdr:rowOff>
    </xdr:to>
    <xdr:pic>
      <xdr:nvPicPr>
        <xdr:cNvPr id="2" name="Picture 40"/>
        <xdr:cNvPicPr preferRelativeResize="1">
          <a:picLocks noChangeAspect="1"/>
        </xdr:cNvPicPr>
      </xdr:nvPicPr>
      <xdr:blipFill>
        <a:blip r:embed="rId2"/>
        <a:stretch>
          <a:fillRect/>
        </a:stretch>
      </xdr:blipFill>
      <xdr:spPr>
        <a:xfrm>
          <a:off x="6048375" y="6181725"/>
          <a:ext cx="809625" cy="1000125"/>
        </a:xfrm>
        <a:prstGeom prst="rect">
          <a:avLst/>
        </a:prstGeom>
        <a:noFill/>
        <a:ln w="9525" cmpd="sng">
          <a:noFill/>
        </a:ln>
      </xdr:spPr>
    </xdr:pic>
    <xdr:clientData/>
  </xdr:twoCellAnchor>
  <xdr:twoCellAnchor>
    <xdr:from>
      <xdr:col>0</xdr:col>
      <xdr:colOff>1847850</xdr:colOff>
      <xdr:row>0</xdr:row>
      <xdr:rowOff>962025</xdr:rowOff>
    </xdr:from>
    <xdr:to>
      <xdr:col>1</xdr:col>
      <xdr:colOff>1457325</xdr:colOff>
      <xdr:row>0</xdr:row>
      <xdr:rowOff>1114425</xdr:rowOff>
    </xdr:to>
    <xdr:sp>
      <xdr:nvSpPr>
        <xdr:cNvPr id="3" name="Rectangle 13"/>
        <xdr:cNvSpPr>
          <a:spLocks/>
        </xdr:cNvSpPr>
      </xdr:nvSpPr>
      <xdr:spPr>
        <a:xfrm>
          <a:off x="1847850" y="962025"/>
          <a:ext cx="3409950"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4" name="Rectangle 14">
          <a:hlinkClick r:id="rId3"/>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1</xdr:col>
      <xdr:colOff>1362075</xdr:colOff>
      <xdr:row>2</xdr:row>
      <xdr:rowOff>19050</xdr:rowOff>
    </xdr:from>
    <xdr:to>
      <xdr:col>2</xdr:col>
      <xdr:colOff>1257300</xdr:colOff>
      <xdr:row>7</xdr:row>
      <xdr:rowOff>171450</xdr:rowOff>
    </xdr:to>
    <xdr:pic>
      <xdr:nvPicPr>
        <xdr:cNvPr id="5" name="Picture 62" descr="B4_04_b"/>
        <xdr:cNvPicPr preferRelativeResize="1">
          <a:picLocks noChangeAspect="1"/>
        </xdr:cNvPicPr>
      </xdr:nvPicPr>
      <xdr:blipFill>
        <a:blip r:embed="rId4"/>
        <a:srcRect r="14680"/>
        <a:stretch>
          <a:fillRect/>
        </a:stretch>
      </xdr:blipFill>
      <xdr:spPr>
        <a:xfrm>
          <a:off x="5162550" y="1466850"/>
          <a:ext cx="1933575" cy="1257300"/>
        </a:xfrm>
        <a:prstGeom prst="rect">
          <a:avLst/>
        </a:prstGeom>
        <a:noFill/>
        <a:ln w="9525" cmpd="sng">
          <a:noFill/>
        </a:ln>
      </xdr:spPr>
    </xdr:pic>
    <xdr:clientData/>
  </xdr:twoCellAnchor>
  <xdr:twoCellAnchor editAs="oneCell">
    <xdr:from>
      <xdr:col>0</xdr:col>
      <xdr:colOff>0</xdr:colOff>
      <xdr:row>0</xdr:row>
      <xdr:rowOff>0</xdr:rowOff>
    </xdr:from>
    <xdr:to>
      <xdr:col>3</xdr:col>
      <xdr:colOff>9525</xdr:colOff>
      <xdr:row>0</xdr:row>
      <xdr:rowOff>723900</xdr:rowOff>
    </xdr:to>
    <xdr:pic>
      <xdr:nvPicPr>
        <xdr:cNvPr id="6" name="Рисунок 10"/>
        <xdr:cNvPicPr preferRelativeResize="1">
          <a:picLocks noChangeAspect="1"/>
        </xdr:cNvPicPr>
      </xdr:nvPicPr>
      <xdr:blipFill>
        <a:blip r:embed="rId5"/>
        <a:stretch>
          <a:fillRect/>
        </a:stretch>
      </xdr:blipFill>
      <xdr:spPr>
        <a:xfrm>
          <a:off x="0" y="0"/>
          <a:ext cx="7134225" cy="723900"/>
        </a:xfrm>
        <a:prstGeom prst="rect">
          <a:avLst/>
        </a:prstGeom>
        <a:noFill/>
        <a:ln w="9525" cmpd="sng">
          <a:noFill/>
        </a:ln>
      </xdr:spPr>
    </xdr:pic>
    <xdr:clientData/>
  </xdr:twoCellAnchor>
  <xdr:twoCellAnchor>
    <xdr:from>
      <xdr:col>1</xdr:col>
      <xdr:colOff>457200</xdr:colOff>
      <xdr:row>0</xdr:row>
      <xdr:rowOff>933450</xdr:rowOff>
    </xdr:from>
    <xdr:to>
      <xdr:col>3</xdr:col>
      <xdr:colOff>133350</xdr:colOff>
      <xdr:row>0</xdr:row>
      <xdr:rowOff>1123950</xdr:rowOff>
    </xdr:to>
    <xdr:sp>
      <xdr:nvSpPr>
        <xdr:cNvPr id="7" name="Rectangle 12">
          <a:hlinkClick r:id="rId6"/>
        </xdr:cNvPr>
        <xdr:cNvSpPr>
          <a:spLocks/>
        </xdr:cNvSpPr>
      </xdr:nvSpPr>
      <xdr:spPr>
        <a:xfrm>
          <a:off x="4257675" y="933450"/>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68</xdr:row>
      <xdr:rowOff>0</xdr:rowOff>
    </xdr:from>
    <xdr:to>
      <xdr:col>3</xdr:col>
      <xdr:colOff>19050</xdr:colOff>
      <xdr:row>68</xdr:row>
      <xdr:rowOff>152400</xdr:rowOff>
    </xdr:to>
    <xdr:pic>
      <xdr:nvPicPr>
        <xdr:cNvPr id="8" name="Рисунок 13"/>
        <xdr:cNvPicPr preferRelativeResize="1">
          <a:picLocks noChangeAspect="1"/>
        </xdr:cNvPicPr>
      </xdr:nvPicPr>
      <xdr:blipFill>
        <a:blip r:embed="rId7"/>
        <a:stretch>
          <a:fillRect/>
        </a:stretch>
      </xdr:blipFill>
      <xdr:spPr>
        <a:xfrm>
          <a:off x="0" y="14754225"/>
          <a:ext cx="7143750"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4</xdr:row>
      <xdr:rowOff>200025</xdr:rowOff>
    </xdr:from>
    <xdr:to>
      <xdr:col>1</xdr:col>
      <xdr:colOff>1514475</xdr:colOff>
      <xdr:row>7</xdr:row>
      <xdr:rowOff>161925</xdr:rowOff>
    </xdr:to>
    <xdr:pic>
      <xdr:nvPicPr>
        <xdr:cNvPr id="1" name="Picture 10"/>
        <xdr:cNvPicPr preferRelativeResize="1">
          <a:picLocks noChangeAspect="1"/>
        </xdr:cNvPicPr>
      </xdr:nvPicPr>
      <xdr:blipFill>
        <a:blip r:embed="rId1"/>
        <a:stretch>
          <a:fillRect/>
        </a:stretch>
      </xdr:blipFill>
      <xdr:spPr>
        <a:xfrm>
          <a:off x="4095750" y="2085975"/>
          <a:ext cx="1152525" cy="790575"/>
        </a:xfrm>
        <a:prstGeom prst="rect">
          <a:avLst/>
        </a:prstGeom>
        <a:noFill/>
        <a:ln w="9525" cmpd="sng">
          <a:noFill/>
        </a:ln>
      </xdr:spPr>
    </xdr:pic>
    <xdr:clientData/>
  </xdr:twoCellAnchor>
  <xdr:twoCellAnchor>
    <xdr:from>
      <xdr:col>0</xdr:col>
      <xdr:colOff>1685925</xdr:colOff>
      <xdr:row>0</xdr:row>
      <xdr:rowOff>933450</xdr:rowOff>
    </xdr:from>
    <xdr:to>
      <xdr:col>1</xdr:col>
      <xdr:colOff>781050</xdr:colOff>
      <xdr:row>0</xdr:row>
      <xdr:rowOff>1085850</xdr:rowOff>
    </xdr:to>
    <xdr:sp>
      <xdr:nvSpPr>
        <xdr:cNvPr id="2" name="Rectangle 13"/>
        <xdr:cNvSpPr>
          <a:spLocks/>
        </xdr:cNvSpPr>
      </xdr:nvSpPr>
      <xdr:spPr>
        <a:xfrm>
          <a:off x="1685925" y="933450"/>
          <a:ext cx="2828925" cy="15240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9525</xdr:colOff>
      <xdr:row>0</xdr:row>
      <xdr:rowOff>857250</xdr:rowOff>
    </xdr:from>
    <xdr:to>
      <xdr:col>0</xdr:col>
      <xdr:colOff>1657350</xdr:colOff>
      <xdr:row>0</xdr:row>
      <xdr:rowOff>1133475</xdr:rowOff>
    </xdr:to>
    <xdr:sp>
      <xdr:nvSpPr>
        <xdr:cNvPr id="3" name="Rectangle 14">
          <a:hlinkClick r:id="rId2"/>
        </xdr:cNvPr>
        <xdr:cNvSpPr>
          <a:spLocks/>
        </xdr:cNvSpPr>
      </xdr:nvSpPr>
      <xdr:spPr>
        <a:xfrm>
          <a:off x="9525" y="85725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2</xdr:col>
      <xdr:colOff>9525</xdr:colOff>
      <xdr:row>4</xdr:row>
      <xdr:rowOff>19050</xdr:rowOff>
    </xdr:from>
    <xdr:to>
      <xdr:col>2</xdr:col>
      <xdr:colOff>1266825</xdr:colOff>
      <xdr:row>8</xdr:row>
      <xdr:rowOff>76200</xdr:rowOff>
    </xdr:to>
    <xdr:pic>
      <xdr:nvPicPr>
        <xdr:cNvPr id="4" name="Picture 52"/>
        <xdr:cNvPicPr preferRelativeResize="1">
          <a:picLocks noChangeAspect="1"/>
        </xdr:cNvPicPr>
      </xdr:nvPicPr>
      <xdr:blipFill>
        <a:blip r:embed="rId3"/>
        <a:stretch>
          <a:fillRect/>
        </a:stretch>
      </xdr:blipFill>
      <xdr:spPr>
        <a:xfrm>
          <a:off x="5524500" y="1905000"/>
          <a:ext cx="1257300" cy="1047750"/>
        </a:xfrm>
        <a:prstGeom prst="rect">
          <a:avLst/>
        </a:prstGeom>
        <a:noFill/>
        <a:ln w="9525" cmpd="sng">
          <a:noFill/>
        </a:ln>
      </xdr:spPr>
    </xdr:pic>
    <xdr:clientData/>
  </xdr:twoCellAnchor>
  <xdr:twoCellAnchor editAs="oneCell">
    <xdr:from>
      <xdr:col>0</xdr:col>
      <xdr:colOff>0</xdr:colOff>
      <xdr:row>0</xdr:row>
      <xdr:rowOff>0</xdr:rowOff>
    </xdr:from>
    <xdr:to>
      <xdr:col>3</xdr:col>
      <xdr:colOff>0</xdr:colOff>
      <xdr:row>0</xdr:row>
      <xdr:rowOff>685800</xdr:rowOff>
    </xdr:to>
    <xdr:pic>
      <xdr:nvPicPr>
        <xdr:cNvPr id="5" name="Рисунок 9"/>
        <xdr:cNvPicPr preferRelativeResize="1">
          <a:picLocks noChangeAspect="1"/>
        </xdr:cNvPicPr>
      </xdr:nvPicPr>
      <xdr:blipFill>
        <a:blip r:embed="rId4"/>
        <a:stretch>
          <a:fillRect/>
        </a:stretch>
      </xdr:blipFill>
      <xdr:spPr>
        <a:xfrm>
          <a:off x="0" y="0"/>
          <a:ext cx="6800850" cy="685800"/>
        </a:xfrm>
        <a:prstGeom prst="rect">
          <a:avLst/>
        </a:prstGeom>
        <a:noFill/>
        <a:ln w="9525" cmpd="sng">
          <a:noFill/>
        </a:ln>
      </xdr:spPr>
    </xdr:pic>
    <xdr:clientData/>
  </xdr:twoCellAnchor>
  <xdr:twoCellAnchor>
    <xdr:from>
      <xdr:col>1</xdr:col>
      <xdr:colOff>228600</xdr:colOff>
      <xdr:row>0</xdr:row>
      <xdr:rowOff>904875</xdr:rowOff>
    </xdr:from>
    <xdr:to>
      <xdr:col>3</xdr:col>
      <xdr:colOff>152400</xdr:colOff>
      <xdr:row>0</xdr:row>
      <xdr:rowOff>1095375</xdr:rowOff>
    </xdr:to>
    <xdr:sp>
      <xdr:nvSpPr>
        <xdr:cNvPr id="6" name="Rectangle 12">
          <a:hlinkClick r:id="rId5"/>
        </xdr:cNvPr>
        <xdr:cNvSpPr>
          <a:spLocks/>
        </xdr:cNvSpPr>
      </xdr:nvSpPr>
      <xdr:spPr>
        <a:xfrm>
          <a:off x="3962400" y="9048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32</xdr:row>
      <xdr:rowOff>19050</xdr:rowOff>
    </xdr:from>
    <xdr:to>
      <xdr:col>3</xdr:col>
      <xdr:colOff>0</xdr:colOff>
      <xdr:row>32</xdr:row>
      <xdr:rowOff>161925</xdr:rowOff>
    </xdr:to>
    <xdr:pic>
      <xdr:nvPicPr>
        <xdr:cNvPr id="7" name="Рисунок 11"/>
        <xdr:cNvPicPr preferRelativeResize="1">
          <a:picLocks noChangeAspect="1"/>
        </xdr:cNvPicPr>
      </xdr:nvPicPr>
      <xdr:blipFill>
        <a:blip r:embed="rId6"/>
        <a:stretch>
          <a:fillRect/>
        </a:stretch>
      </xdr:blipFill>
      <xdr:spPr>
        <a:xfrm>
          <a:off x="0" y="7143750"/>
          <a:ext cx="6800850" cy="142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1838325</xdr:colOff>
      <xdr:row>0</xdr:row>
      <xdr:rowOff>952500</xdr:rowOff>
    </xdr:from>
    <xdr:to>
      <xdr:col>1</xdr:col>
      <xdr:colOff>1981200</xdr:colOff>
      <xdr:row>0</xdr:row>
      <xdr:rowOff>1133475</xdr:rowOff>
    </xdr:to>
    <xdr:sp>
      <xdr:nvSpPr>
        <xdr:cNvPr id="1" name="Rectangle 13"/>
        <xdr:cNvSpPr>
          <a:spLocks/>
        </xdr:cNvSpPr>
      </xdr:nvSpPr>
      <xdr:spPr>
        <a:xfrm>
          <a:off x="1838325"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47625</xdr:colOff>
      <xdr:row>2</xdr:row>
      <xdr:rowOff>123825</xdr:rowOff>
    </xdr:from>
    <xdr:to>
      <xdr:col>3</xdr:col>
      <xdr:colOff>1247775</xdr:colOff>
      <xdr:row>5</xdr:row>
      <xdr:rowOff>123825</xdr:rowOff>
    </xdr:to>
    <xdr:pic>
      <xdr:nvPicPr>
        <xdr:cNvPr id="3" name="Picture 11" descr="hand_stretch_clear1"/>
        <xdr:cNvPicPr preferRelativeResize="1">
          <a:picLocks noChangeAspect="1"/>
        </xdr:cNvPicPr>
      </xdr:nvPicPr>
      <xdr:blipFill>
        <a:blip r:embed="rId2"/>
        <a:stretch>
          <a:fillRect/>
        </a:stretch>
      </xdr:blipFill>
      <xdr:spPr>
        <a:xfrm>
          <a:off x="5867400" y="1571625"/>
          <a:ext cx="1200150" cy="771525"/>
        </a:xfrm>
        <a:prstGeom prst="rect">
          <a:avLst/>
        </a:prstGeom>
        <a:noFill/>
        <a:ln w="9525" cmpd="sng">
          <a:noFill/>
        </a:ln>
      </xdr:spPr>
    </xdr:pic>
    <xdr:clientData/>
  </xdr:twoCellAnchor>
  <xdr:twoCellAnchor editAs="oneCell">
    <xdr:from>
      <xdr:col>0</xdr:col>
      <xdr:colOff>0</xdr:colOff>
      <xdr:row>0</xdr:row>
      <xdr:rowOff>0</xdr:rowOff>
    </xdr:from>
    <xdr:to>
      <xdr:col>4</xdr:col>
      <xdr:colOff>9525</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1</xdr:col>
      <xdr:colOff>2133600</xdr:colOff>
      <xdr:row>0</xdr:row>
      <xdr:rowOff>942975</xdr:rowOff>
    </xdr:from>
    <xdr:to>
      <xdr:col>4</xdr:col>
      <xdr:colOff>171450</xdr:colOff>
      <xdr:row>0</xdr:row>
      <xdr:rowOff>1133475</xdr:rowOff>
    </xdr:to>
    <xdr:sp>
      <xdr:nvSpPr>
        <xdr:cNvPr id="5" name="Rectangle 12">
          <a:hlinkClick r:id="rId4"/>
        </xdr:cNvPr>
        <xdr:cNvSpPr>
          <a:spLocks/>
        </xdr:cNvSpPr>
      </xdr:nvSpPr>
      <xdr:spPr>
        <a:xfrm>
          <a:off x="4286250"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30</xdr:row>
      <xdr:rowOff>0</xdr:rowOff>
    </xdr:from>
    <xdr:to>
      <xdr:col>4</xdr:col>
      <xdr:colOff>0</xdr:colOff>
      <xdr:row>30</xdr:row>
      <xdr:rowOff>152400</xdr:rowOff>
    </xdr:to>
    <xdr:pic>
      <xdr:nvPicPr>
        <xdr:cNvPr id="6" name="Рисунок 10"/>
        <xdr:cNvPicPr preferRelativeResize="1">
          <a:picLocks noChangeAspect="1"/>
        </xdr:cNvPicPr>
      </xdr:nvPicPr>
      <xdr:blipFill>
        <a:blip r:embed="rId5"/>
        <a:stretch>
          <a:fillRect/>
        </a:stretch>
      </xdr:blipFill>
      <xdr:spPr>
        <a:xfrm>
          <a:off x="0" y="7058025"/>
          <a:ext cx="7105650" cy="1524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1</xdr:col>
      <xdr:colOff>1971675</xdr:colOff>
      <xdr:row>0</xdr:row>
      <xdr:rowOff>1133475</xdr:rowOff>
    </xdr:to>
    <xdr:sp>
      <xdr:nvSpPr>
        <xdr:cNvPr id="1" name="Rectangle 13"/>
        <xdr:cNvSpPr>
          <a:spLocks/>
        </xdr:cNvSpPr>
      </xdr:nvSpPr>
      <xdr:spPr>
        <a:xfrm>
          <a:off x="1828800" y="952500"/>
          <a:ext cx="2295525" cy="18097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1638300</xdr:colOff>
      <xdr:row>0</xdr:row>
      <xdr:rowOff>1162050</xdr:rowOff>
    </xdr:to>
    <xdr:sp>
      <xdr:nvSpPr>
        <xdr:cNvPr id="2" name="Rectangle 14">
          <a:hlinkClick r:id="rId1"/>
        </xdr:cNvPr>
        <xdr:cNvSpPr>
          <a:spLocks/>
        </xdr:cNvSpPr>
      </xdr:nvSpPr>
      <xdr:spPr>
        <a:xfrm>
          <a:off x="0" y="885825"/>
          <a:ext cx="1638300"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57150</xdr:colOff>
      <xdr:row>2</xdr:row>
      <xdr:rowOff>19050</xdr:rowOff>
    </xdr:from>
    <xdr:to>
      <xdr:col>3</xdr:col>
      <xdr:colOff>1209675</xdr:colOff>
      <xdr:row>5</xdr:row>
      <xdr:rowOff>200025</xdr:rowOff>
    </xdr:to>
    <xdr:pic>
      <xdr:nvPicPr>
        <xdr:cNvPr id="3" name="Picture 7" descr="Стретч ПВХ на сайте Материалы для упаковки - Plastics"/>
        <xdr:cNvPicPr preferRelativeResize="1">
          <a:picLocks noChangeAspect="1"/>
        </xdr:cNvPicPr>
      </xdr:nvPicPr>
      <xdr:blipFill>
        <a:blip r:embed="rId2"/>
        <a:stretch>
          <a:fillRect/>
        </a:stretch>
      </xdr:blipFill>
      <xdr:spPr>
        <a:xfrm>
          <a:off x="5876925" y="1466850"/>
          <a:ext cx="1152525" cy="952500"/>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8"/>
        <xdr:cNvPicPr preferRelativeResize="1">
          <a:picLocks noChangeAspect="1"/>
        </xdr:cNvPicPr>
      </xdr:nvPicPr>
      <xdr:blipFill>
        <a:blip r:embed="rId3"/>
        <a:stretch>
          <a:fillRect/>
        </a:stretch>
      </xdr:blipFill>
      <xdr:spPr>
        <a:xfrm>
          <a:off x="0" y="0"/>
          <a:ext cx="7105650" cy="714375"/>
        </a:xfrm>
        <a:prstGeom prst="rect">
          <a:avLst/>
        </a:prstGeom>
        <a:noFill/>
        <a:ln w="9525" cmpd="sng">
          <a:noFill/>
        </a:ln>
      </xdr:spPr>
    </xdr:pic>
    <xdr:clientData/>
  </xdr:twoCellAnchor>
  <xdr:twoCellAnchor>
    <xdr:from>
      <xdr:col>1</xdr:col>
      <xdr:colOff>2124075</xdr:colOff>
      <xdr:row>0</xdr:row>
      <xdr:rowOff>942975</xdr:rowOff>
    </xdr:from>
    <xdr:to>
      <xdr:col>4</xdr:col>
      <xdr:colOff>161925</xdr:colOff>
      <xdr:row>0</xdr:row>
      <xdr:rowOff>1133475</xdr:rowOff>
    </xdr:to>
    <xdr:sp>
      <xdr:nvSpPr>
        <xdr:cNvPr id="5" name="Rectangle 12">
          <a:hlinkClick r:id="rId4"/>
        </xdr:cNvPr>
        <xdr:cNvSpPr>
          <a:spLocks/>
        </xdr:cNvSpPr>
      </xdr:nvSpPr>
      <xdr:spPr>
        <a:xfrm>
          <a:off x="4276725" y="94297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20</xdr:row>
      <xdr:rowOff>0</xdr:rowOff>
    </xdr:from>
    <xdr:to>
      <xdr:col>4</xdr:col>
      <xdr:colOff>0</xdr:colOff>
      <xdr:row>20</xdr:row>
      <xdr:rowOff>152400</xdr:rowOff>
    </xdr:to>
    <xdr:pic>
      <xdr:nvPicPr>
        <xdr:cNvPr id="6" name="Рисунок 10"/>
        <xdr:cNvPicPr preferRelativeResize="1">
          <a:picLocks noChangeAspect="1"/>
        </xdr:cNvPicPr>
      </xdr:nvPicPr>
      <xdr:blipFill>
        <a:blip r:embed="rId5"/>
        <a:stretch>
          <a:fillRect/>
        </a:stretch>
      </xdr:blipFill>
      <xdr:spPr>
        <a:xfrm>
          <a:off x="0" y="5029200"/>
          <a:ext cx="7105650"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1828800</xdr:colOff>
      <xdr:row>0</xdr:row>
      <xdr:rowOff>952500</xdr:rowOff>
    </xdr:from>
    <xdr:to>
      <xdr:col>2</xdr:col>
      <xdr:colOff>1304925</xdr:colOff>
      <xdr:row>0</xdr:row>
      <xdr:rowOff>1114425</xdr:rowOff>
    </xdr:to>
    <xdr:sp>
      <xdr:nvSpPr>
        <xdr:cNvPr id="1" name="Rectangle 13"/>
        <xdr:cNvSpPr>
          <a:spLocks/>
        </xdr:cNvSpPr>
      </xdr:nvSpPr>
      <xdr:spPr>
        <a:xfrm>
          <a:off x="1828800" y="952500"/>
          <a:ext cx="330517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885825</xdr:rowOff>
    </xdr:from>
    <xdr:to>
      <xdr:col>0</xdr:col>
      <xdr:colOff>1647825</xdr:colOff>
      <xdr:row>0</xdr:row>
      <xdr:rowOff>1162050</xdr:rowOff>
    </xdr:to>
    <xdr:sp>
      <xdr:nvSpPr>
        <xdr:cNvPr id="2" name="Rectangle 14">
          <a:hlinkClick r:id="rId1"/>
        </xdr:cNvPr>
        <xdr:cNvSpPr>
          <a:spLocks/>
        </xdr:cNvSpPr>
      </xdr:nvSpPr>
      <xdr:spPr>
        <a:xfrm>
          <a:off x="0" y="885825"/>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3</xdr:col>
      <xdr:colOff>171450</xdr:colOff>
      <xdr:row>2</xdr:row>
      <xdr:rowOff>28575</xdr:rowOff>
    </xdr:from>
    <xdr:to>
      <xdr:col>3</xdr:col>
      <xdr:colOff>1495425</xdr:colOff>
      <xdr:row>5</xdr:row>
      <xdr:rowOff>180975</xdr:rowOff>
    </xdr:to>
    <xdr:pic>
      <xdr:nvPicPr>
        <xdr:cNvPr id="3" name="Picture 7" descr="scotch751"/>
        <xdr:cNvPicPr preferRelativeResize="1">
          <a:picLocks noChangeAspect="1"/>
        </xdr:cNvPicPr>
      </xdr:nvPicPr>
      <xdr:blipFill>
        <a:blip r:embed="rId2"/>
        <a:srcRect l="4200" t="15965" r="3599" b="9977"/>
        <a:stretch>
          <a:fillRect/>
        </a:stretch>
      </xdr:blipFill>
      <xdr:spPr>
        <a:xfrm>
          <a:off x="5514975" y="1476375"/>
          <a:ext cx="1323975" cy="847725"/>
        </a:xfrm>
        <a:prstGeom prst="rect">
          <a:avLst/>
        </a:prstGeom>
        <a:noFill/>
        <a:ln w="9525" cmpd="sng">
          <a:noFill/>
        </a:ln>
      </xdr:spPr>
    </xdr:pic>
    <xdr:clientData/>
  </xdr:twoCellAnchor>
  <xdr:twoCellAnchor editAs="oneCell">
    <xdr:from>
      <xdr:col>0</xdr:col>
      <xdr:colOff>0</xdr:colOff>
      <xdr:row>0</xdr:row>
      <xdr:rowOff>0</xdr:rowOff>
    </xdr:from>
    <xdr:to>
      <xdr:col>4</xdr:col>
      <xdr:colOff>0</xdr:colOff>
      <xdr:row>0</xdr:row>
      <xdr:rowOff>714375</xdr:rowOff>
    </xdr:to>
    <xdr:pic>
      <xdr:nvPicPr>
        <xdr:cNvPr id="4" name="Рисунок 7"/>
        <xdr:cNvPicPr preferRelativeResize="1">
          <a:picLocks noChangeAspect="1"/>
        </xdr:cNvPicPr>
      </xdr:nvPicPr>
      <xdr:blipFill>
        <a:blip r:embed="rId3"/>
        <a:stretch>
          <a:fillRect/>
        </a:stretch>
      </xdr:blipFill>
      <xdr:spPr>
        <a:xfrm>
          <a:off x="0" y="0"/>
          <a:ext cx="7115175" cy="714375"/>
        </a:xfrm>
        <a:prstGeom prst="rect">
          <a:avLst/>
        </a:prstGeom>
        <a:noFill/>
        <a:ln w="9525" cmpd="sng">
          <a:noFill/>
        </a:ln>
      </xdr:spPr>
    </xdr:pic>
    <xdr:clientData/>
  </xdr:twoCellAnchor>
  <xdr:twoCellAnchor>
    <xdr:from>
      <xdr:col>2</xdr:col>
      <xdr:colOff>447675</xdr:colOff>
      <xdr:row>0</xdr:row>
      <xdr:rowOff>933450</xdr:rowOff>
    </xdr:from>
    <xdr:to>
      <xdr:col>4</xdr:col>
      <xdr:colOff>152400</xdr:colOff>
      <xdr:row>0</xdr:row>
      <xdr:rowOff>1123950</xdr:rowOff>
    </xdr:to>
    <xdr:sp>
      <xdr:nvSpPr>
        <xdr:cNvPr id="5" name="Rectangle 12">
          <a:hlinkClick r:id="rId4"/>
        </xdr:cNvPr>
        <xdr:cNvSpPr>
          <a:spLocks/>
        </xdr:cNvSpPr>
      </xdr:nvSpPr>
      <xdr:spPr>
        <a:xfrm>
          <a:off x="4276725" y="93345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37</xdr:row>
      <xdr:rowOff>161925</xdr:rowOff>
    </xdr:from>
    <xdr:to>
      <xdr:col>4</xdr:col>
      <xdr:colOff>9525</xdr:colOff>
      <xdr:row>38</xdr:row>
      <xdr:rowOff>152400</xdr:rowOff>
    </xdr:to>
    <xdr:pic>
      <xdr:nvPicPr>
        <xdr:cNvPr id="6" name="Рисунок 9"/>
        <xdr:cNvPicPr preferRelativeResize="1">
          <a:picLocks noChangeAspect="1"/>
        </xdr:cNvPicPr>
      </xdr:nvPicPr>
      <xdr:blipFill>
        <a:blip r:embed="rId5"/>
        <a:stretch>
          <a:fillRect/>
        </a:stretch>
      </xdr:blipFill>
      <xdr:spPr>
        <a:xfrm>
          <a:off x="0" y="8505825"/>
          <a:ext cx="712470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790575</xdr:colOff>
      <xdr:row>3</xdr:row>
      <xdr:rowOff>85725</xdr:rowOff>
    </xdr:from>
    <xdr:to>
      <xdr:col>2</xdr:col>
      <xdr:colOff>733425</xdr:colOff>
      <xdr:row>8</xdr:row>
      <xdr:rowOff>85725</xdr:rowOff>
    </xdr:to>
    <xdr:pic>
      <xdr:nvPicPr>
        <xdr:cNvPr id="1" name="Picture 8"/>
        <xdr:cNvPicPr preferRelativeResize="1">
          <a:picLocks noChangeAspect="1"/>
        </xdr:cNvPicPr>
      </xdr:nvPicPr>
      <xdr:blipFill>
        <a:blip r:embed="rId1"/>
        <a:stretch>
          <a:fillRect/>
        </a:stretch>
      </xdr:blipFill>
      <xdr:spPr>
        <a:xfrm>
          <a:off x="4572000" y="1514475"/>
          <a:ext cx="1476375" cy="895350"/>
        </a:xfrm>
        <a:prstGeom prst="rect">
          <a:avLst/>
        </a:prstGeom>
        <a:noFill/>
        <a:ln w="9525" cmpd="sng">
          <a:noFill/>
        </a:ln>
      </xdr:spPr>
    </xdr:pic>
    <xdr:clientData/>
  </xdr:twoCellAnchor>
  <xdr:twoCellAnchor>
    <xdr:from>
      <xdr:col>0</xdr:col>
      <xdr:colOff>1628775</xdr:colOff>
      <xdr:row>0</xdr:row>
      <xdr:rowOff>819150</xdr:rowOff>
    </xdr:from>
    <xdr:to>
      <xdr:col>1</xdr:col>
      <xdr:colOff>123825</xdr:colOff>
      <xdr:row>0</xdr:row>
      <xdr:rowOff>990600</xdr:rowOff>
    </xdr:to>
    <xdr:sp>
      <xdr:nvSpPr>
        <xdr:cNvPr id="2" name="Rectangle 13"/>
        <xdr:cNvSpPr>
          <a:spLocks/>
        </xdr:cNvSpPr>
      </xdr:nvSpPr>
      <xdr:spPr>
        <a:xfrm>
          <a:off x="1628775" y="819150"/>
          <a:ext cx="2276475" cy="171450"/>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 т.(044) 201 15 40 ф.(044) 201 15 49</a:t>
          </a:r>
        </a:p>
      </xdr:txBody>
    </xdr:sp>
    <xdr:clientData/>
  </xdr:twoCellAnchor>
  <xdr:twoCellAnchor>
    <xdr:from>
      <xdr:col>0</xdr:col>
      <xdr:colOff>0</xdr:colOff>
      <xdr:row>0</xdr:row>
      <xdr:rowOff>762000</xdr:rowOff>
    </xdr:from>
    <xdr:to>
      <xdr:col>0</xdr:col>
      <xdr:colOff>1647825</xdr:colOff>
      <xdr:row>0</xdr:row>
      <xdr:rowOff>1028700</xdr:rowOff>
    </xdr:to>
    <xdr:sp>
      <xdr:nvSpPr>
        <xdr:cNvPr id="3" name="Rectangle 14">
          <a:hlinkClick r:id="rId2"/>
        </xdr:cNvPr>
        <xdr:cNvSpPr>
          <a:spLocks/>
        </xdr:cNvSpPr>
      </xdr:nvSpPr>
      <xdr:spPr>
        <a:xfrm>
          <a:off x="0" y="762000"/>
          <a:ext cx="1647825" cy="26670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3</xdr:col>
      <xdr:colOff>19050</xdr:colOff>
      <xdr:row>0</xdr:row>
      <xdr:rowOff>685800</xdr:rowOff>
    </xdr:to>
    <xdr:pic>
      <xdr:nvPicPr>
        <xdr:cNvPr id="4" name="Рисунок 8"/>
        <xdr:cNvPicPr preferRelativeResize="1">
          <a:picLocks noChangeAspect="1"/>
        </xdr:cNvPicPr>
      </xdr:nvPicPr>
      <xdr:blipFill>
        <a:blip r:embed="rId3"/>
        <a:stretch>
          <a:fillRect/>
        </a:stretch>
      </xdr:blipFill>
      <xdr:spPr>
        <a:xfrm>
          <a:off x="0" y="0"/>
          <a:ext cx="6762750" cy="685800"/>
        </a:xfrm>
        <a:prstGeom prst="rect">
          <a:avLst/>
        </a:prstGeom>
        <a:noFill/>
        <a:ln w="9525" cmpd="sng">
          <a:noFill/>
        </a:ln>
      </xdr:spPr>
    </xdr:pic>
    <xdr:clientData/>
  </xdr:twoCellAnchor>
  <xdr:twoCellAnchor>
    <xdr:from>
      <xdr:col>1</xdr:col>
      <xdr:colOff>133350</xdr:colOff>
      <xdr:row>0</xdr:row>
      <xdr:rowOff>800100</xdr:rowOff>
    </xdr:from>
    <xdr:to>
      <xdr:col>3</xdr:col>
      <xdr:colOff>161925</xdr:colOff>
      <xdr:row>0</xdr:row>
      <xdr:rowOff>990600</xdr:rowOff>
    </xdr:to>
    <xdr:sp>
      <xdr:nvSpPr>
        <xdr:cNvPr id="5" name="Rectangle 12">
          <a:hlinkClick r:id="rId4"/>
        </xdr:cNvPr>
        <xdr:cNvSpPr>
          <a:spLocks/>
        </xdr:cNvSpPr>
      </xdr:nvSpPr>
      <xdr:spPr>
        <a:xfrm>
          <a:off x="3914775" y="800100"/>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28</xdr:row>
      <xdr:rowOff>0</xdr:rowOff>
    </xdr:from>
    <xdr:to>
      <xdr:col>3</xdr:col>
      <xdr:colOff>9525</xdr:colOff>
      <xdr:row>28</xdr:row>
      <xdr:rowOff>142875</xdr:rowOff>
    </xdr:to>
    <xdr:pic>
      <xdr:nvPicPr>
        <xdr:cNvPr id="6" name="Рисунок 10"/>
        <xdr:cNvPicPr preferRelativeResize="1">
          <a:picLocks noChangeAspect="1"/>
        </xdr:cNvPicPr>
      </xdr:nvPicPr>
      <xdr:blipFill>
        <a:blip r:embed="rId5"/>
        <a:stretch>
          <a:fillRect/>
        </a:stretch>
      </xdr:blipFill>
      <xdr:spPr>
        <a:xfrm>
          <a:off x="0" y="6172200"/>
          <a:ext cx="6753225" cy="1428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0</xdr:row>
      <xdr:rowOff>790575</xdr:rowOff>
    </xdr:from>
    <xdr:to>
      <xdr:col>3</xdr:col>
      <xdr:colOff>1057275</xdr:colOff>
      <xdr:row>0</xdr:row>
      <xdr:rowOff>952500</xdr:rowOff>
    </xdr:to>
    <xdr:sp>
      <xdr:nvSpPr>
        <xdr:cNvPr id="1" name="Rectangle 13"/>
        <xdr:cNvSpPr>
          <a:spLocks/>
        </xdr:cNvSpPr>
      </xdr:nvSpPr>
      <xdr:spPr>
        <a:xfrm>
          <a:off x="1781175" y="790575"/>
          <a:ext cx="3057525"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714375</xdr:rowOff>
    </xdr:from>
    <xdr:to>
      <xdr:col>1</xdr:col>
      <xdr:colOff>447675</xdr:colOff>
      <xdr:row>0</xdr:row>
      <xdr:rowOff>1000125</xdr:rowOff>
    </xdr:to>
    <xdr:sp>
      <xdr:nvSpPr>
        <xdr:cNvPr id="2" name="Rectangle 14">
          <a:hlinkClick r:id="rId1"/>
        </xdr:cNvPr>
        <xdr:cNvSpPr>
          <a:spLocks/>
        </xdr:cNvSpPr>
      </xdr:nvSpPr>
      <xdr:spPr>
        <a:xfrm>
          <a:off x="0" y="714375"/>
          <a:ext cx="1638300" cy="285750"/>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xdr:from>
      <xdr:col>3</xdr:col>
      <xdr:colOff>1162050</xdr:colOff>
      <xdr:row>42</xdr:row>
      <xdr:rowOff>38100</xdr:rowOff>
    </xdr:from>
    <xdr:to>
      <xdr:col>4</xdr:col>
      <xdr:colOff>1428750</xdr:colOff>
      <xdr:row>47</xdr:row>
      <xdr:rowOff>142875</xdr:rowOff>
    </xdr:to>
    <xdr:pic>
      <xdr:nvPicPr>
        <xdr:cNvPr id="3" name="Picture 2"/>
        <xdr:cNvPicPr preferRelativeResize="1">
          <a:picLocks noChangeAspect="1"/>
        </xdr:cNvPicPr>
      </xdr:nvPicPr>
      <xdr:blipFill>
        <a:blip r:embed="rId2"/>
        <a:stretch>
          <a:fillRect/>
        </a:stretch>
      </xdr:blipFill>
      <xdr:spPr>
        <a:xfrm>
          <a:off x="4943475" y="9334500"/>
          <a:ext cx="1933575" cy="1219200"/>
        </a:xfrm>
        <a:prstGeom prst="rect">
          <a:avLst/>
        </a:prstGeom>
        <a:noFill/>
        <a:ln w="9525" cmpd="sng">
          <a:noFill/>
        </a:ln>
      </xdr:spPr>
    </xdr:pic>
    <xdr:clientData/>
  </xdr:twoCellAnchor>
  <xdr:twoCellAnchor editAs="oneCell">
    <xdr:from>
      <xdr:col>3</xdr:col>
      <xdr:colOff>19050</xdr:colOff>
      <xdr:row>89</xdr:row>
      <xdr:rowOff>19050</xdr:rowOff>
    </xdr:from>
    <xdr:to>
      <xdr:col>4</xdr:col>
      <xdr:colOff>85725</xdr:colOff>
      <xdr:row>94</xdr:row>
      <xdr:rowOff>171450</xdr:rowOff>
    </xdr:to>
    <xdr:pic>
      <xdr:nvPicPr>
        <xdr:cNvPr id="4" name="Picture 19" descr="zgut"/>
        <xdr:cNvPicPr preferRelativeResize="1">
          <a:picLocks noChangeAspect="1"/>
        </xdr:cNvPicPr>
      </xdr:nvPicPr>
      <xdr:blipFill>
        <a:blip r:embed="rId3"/>
        <a:stretch>
          <a:fillRect/>
        </a:stretch>
      </xdr:blipFill>
      <xdr:spPr>
        <a:xfrm>
          <a:off x="3800475" y="18945225"/>
          <a:ext cx="1733550" cy="1171575"/>
        </a:xfrm>
        <a:prstGeom prst="rect">
          <a:avLst/>
        </a:prstGeom>
        <a:noFill/>
        <a:ln w="9525" cmpd="sng">
          <a:noFill/>
        </a:ln>
      </xdr:spPr>
    </xdr:pic>
    <xdr:clientData/>
  </xdr:twoCellAnchor>
  <xdr:twoCellAnchor editAs="oneCell">
    <xdr:from>
      <xdr:col>3</xdr:col>
      <xdr:colOff>1428750</xdr:colOff>
      <xdr:row>3</xdr:row>
      <xdr:rowOff>28575</xdr:rowOff>
    </xdr:from>
    <xdr:to>
      <xdr:col>4</xdr:col>
      <xdr:colOff>1419225</xdr:colOff>
      <xdr:row>9</xdr:row>
      <xdr:rowOff>142875</xdr:rowOff>
    </xdr:to>
    <xdr:pic>
      <xdr:nvPicPr>
        <xdr:cNvPr id="5" name="rg_hi" descr="ANd9GcT_BEmC9Y1O7TUWmLmKWhzaeC7gBWY7tmj4LSdfnkb3iMB672NY"/>
        <xdr:cNvPicPr preferRelativeResize="1">
          <a:picLocks noChangeAspect="1"/>
        </xdr:cNvPicPr>
      </xdr:nvPicPr>
      <xdr:blipFill>
        <a:blip r:embed="rId4"/>
        <a:stretch>
          <a:fillRect/>
        </a:stretch>
      </xdr:blipFill>
      <xdr:spPr>
        <a:xfrm>
          <a:off x="5210175" y="1476375"/>
          <a:ext cx="1657350" cy="1400175"/>
        </a:xfrm>
        <a:prstGeom prst="rect">
          <a:avLst/>
        </a:prstGeom>
        <a:noFill/>
        <a:ln w="9525" cmpd="sng">
          <a:noFill/>
        </a:ln>
      </xdr:spPr>
    </xdr:pic>
    <xdr:clientData/>
  </xdr:twoCellAnchor>
  <xdr:twoCellAnchor editAs="oneCell">
    <xdr:from>
      <xdr:col>3</xdr:col>
      <xdr:colOff>1362075</xdr:colOff>
      <xdr:row>109</xdr:row>
      <xdr:rowOff>95250</xdr:rowOff>
    </xdr:from>
    <xdr:to>
      <xdr:col>4</xdr:col>
      <xdr:colOff>904875</xdr:colOff>
      <xdr:row>114</xdr:row>
      <xdr:rowOff>123825</xdr:rowOff>
    </xdr:to>
    <xdr:pic>
      <xdr:nvPicPr>
        <xdr:cNvPr id="6" name="Picture 23" descr="Edge_protection_profiles"/>
        <xdr:cNvPicPr preferRelativeResize="1">
          <a:picLocks noChangeAspect="1"/>
        </xdr:cNvPicPr>
      </xdr:nvPicPr>
      <xdr:blipFill>
        <a:blip r:embed="rId5"/>
        <a:stretch>
          <a:fillRect/>
        </a:stretch>
      </xdr:blipFill>
      <xdr:spPr>
        <a:xfrm>
          <a:off x="5143500" y="23031450"/>
          <a:ext cx="1209675" cy="1009650"/>
        </a:xfrm>
        <a:prstGeom prst="rect">
          <a:avLst/>
        </a:prstGeom>
        <a:noFill/>
        <a:ln w="9525" cmpd="sng">
          <a:noFill/>
        </a:ln>
      </xdr:spPr>
    </xdr:pic>
    <xdr:clientData/>
  </xdr:twoCellAnchor>
  <xdr:twoCellAnchor editAs="oneCell">
    <xdr:from>
      <xdr:col>3</xdr:col>
      <xdr:colOff>28575</xdr:colOff>
      <xdr:row>110</xdr:row>
      <xdr:rowOff>133350</xdr:rowOff>
    </xdr:from>
    <xdr:to>
      <xdr:col>3</xdr:col>
      <xdr:colOff>1323975</xdr:colOff>
      <xdr:row>115</xdr:row>
      <xdr:rowOff>171450</xdr:rowOff>
    </xdr:to>
    <xdr:pic>
      <xdr:nvPicPr>
        <xdr:cNvPr id="7" name="Picture 22" descr="Рисунок3"/>
        <xdr:cNvPicPr preferRelativeResize="1">
          <a:picLocks noChangeAspect="1"/>
        </xdr:cNvPicPr>
      </xdr:nvPicPr>
      <xdr:blipFill>
        <a:blip r:embed="rId6"/>
        <a:srcRect l="30578" t="39002" r="25895"/>
        <a:stretch>
          <a:fillRect/>
        </a:stretch>
      </xdr:blipFill>
      <xdr:spPr>
        <a:xfrm>
          <a:off x="3810000" y="23231475"/>
          <a:ext cx="1295400" cy="1057275"/>
        </a:xfrm>
        <a:prstGeom prst="rect">
          <a:avLst/>
        </a:prstGeom>
        <a:noFill/>
        <a:ln w="9525" cmpd="sng">
          <a:noFill/>
        </a:ln>
      </xdr:spPr>
    </xdr:pic>
    <xdr:clientData/>
  </xdr:twoCellAnchor>
  <xdr:twoCellAnchor editAs="oneCell">
    <xdr:from>
      <xdr:col>3</xdr:col>
      <xdr:colOff>1000125</xdr:colOff>
      <xdr:row>73</xdr:row>
      <xdr:rowOff>47625</xdr:rowOff>
    </xdr:from>
    <xdr:to>
      <xdr:col>4</xdr:col>
      <xdr:colOff>1447800</xdr:colOff>
      <xdr:row>79</xdr:row>
      <xdr:rowOff>142875</xdr:rowOff>
    </xdr:to>
    <xdr:pic>
      <xdr:nvPicPr>
        <xdr:cNvPr id="8" name="Picture 25" descr="http://srvimg03.emarket.ua/images_emarketua/5508705_3_644x461/polotno-ampquotteploizolampquot-obychnoe-i-laminirovannoe-opt-tovary-dlja-remonta_rev002.jpg"/>
        <xdr:cNvPicPr preferRelativeResize="1">
          <a:picLocks noChangeAspect="1"/>
        </xdr:cNvPicPr>
      </xdr:nvPicPr>
      <xdr:blipFill>
        <a:blip r:embed="rId7"/>
        <a:srcRect l="6571" t="9541" r="9713" b="9159"/>
        <a:stretch>
          <a:fillRect/>
        </a:stretch>
      </xdr:blipFill>
      <xdr:spPr>
        <a:xfrm>
          <a:off x="4781550" y="15716250"/>
          <a:ext cx="2114550" cy="1352550"/>
        </a:xfrm>
        <a:prstGeom prst="rect">
          <a:avLst/>
        </a:prstGeom>
        <a:noFill/>
        <a:ln w="9525" cmpd="sng">
          <a:noFill/>
        </a:ln>
      </xdr:spPr>
    </xdr:pic>
    <xdr:clientData/>
  </xdr:twoCellAnchor>
  <xdr:twoCellAnchor editAs="oneCell">
    <xdr:from>
      <xdr:col>3</xdr:col>
      <xdr:colOff>1438275</xdr:colOff>
      <xdr:row>57</xdr:row>
      <xdr:rowOff>47625</xdr:rowOff>
    </xdr:from>
    <xdr:to>
      <xdr:col>4</xdr:col>
      <xdr:colOff>1276350</xdr:colOff>
      <xdr:row>63</xdr:row>
      <xdr:rowOff>95250</xdr:rowOff>
    </xdr:to>
    <xdr:pic>
      <xdr:nvPicPr>
        <xdr:cNvPr id="9" name="il_fi" descr="18"/>
        <xdr:cNvPicPr preferRelativeResize="1">
          <a:picLocks noChangeAspect="1"/>
        </xdr:cNvPicPr>
      </xdr:nvPicPr>
      <xdr:blipFill>
        <a:blip r:embed="rId8"/>
        <a:stretch>
          <a:fillRect/>
        </a:stretch>
      </xdr:blipFill>
      <xdr:spPr>
        <a:xfrm>
          <a:off x="5219700" y="12458700"/>
          <a:ext cx="1504950" cy="1304925"/>
        </a:xfrm>
        <a:prstGeom prst="rect">
          <a:avLst/>
        </a:prstGeom>
        <a:noFill/>
        <a:ln w="9525" cmpd="sng">
          <a:noFill/>
        </a:ln>
      </xdr:spPr>
    </xdr:pic>
    <xdr:clientData/>
  </xdr:twoCellAnchor>
  <xdr:twoCellAnchor editAs="oneCell">
    <xdr:from>
      <xdr:col>3</xdr:col>
      <xdr:colOff>333375</xdr:colOff>
      <xdr:row>123</xdr:row>
      <xdr:rowOff>47625</xdr:rowOff>
    </xdr:from>
    <xdr:to>
      <xdr:col>4</xdr:col>
      <xdr:colOff>838200</xdr:colOff>
      <xdr:row>129</xdr:row>
      <xdr:rowOff>171450</xdr:rowOff>
    </xdr:to>
    <xdr:pic>
      <xdr:nvPicPr>
        <xdr:cNvPr id="10" name="Picture 87" descr="izoflex"/>
        <xdr:cNvPicPr preferRelativeResize="1">
          <a:picLocks noChangeAspect="1"/>
        </xdr:cNvPicPr>
      </xdr:nvPicPr>
      <xdr:blipFill>
        <a:blip r:embed="rId9"/>
        <a:stretch>
          <a:fillRect/>
        </a:stretch>
      </xdr:blipFill>
      <xdr:spPr>
        <a:xfrm>
          <a:off x="4114800" y="25793700"/>
          <a:ext cx="2171700" cy="1304925"/>
        </a:xfrm>
        <a:prstGeom prst="rect">
          <a:avLst/>
        </a:prstGeom>
        <a:noFill/>
        <a:ln w="9525" cmpd="sng">
          <a:noFill/>
        </a:ln>
      </xdr:spPr>
    </xdr:pic>
    <xdr:clientData/>
  </xdr:twoCellAnchor>
  <xdr:twoCellAnchor editAs="oneCell">
    <xdr:from>
      <xdr:col>2</xdr:col>
      <xdr:colOff>1304925</xdr:colOff>
      <xdr:row>27</xdr:row>
      <xdr:rowOff>152400</xdr:rowOff>
    </xdr:from>
    <xdr:to>
      <xdr:col>5</xdr:col>
      <xdr:colOff>0</xdr:colOff>
      <xdr:row>33</xdr:row>
      <xdr:rowOff>123825</xdr:rowOff>
    </xdr:to>
    <xdr:pic>
      <xdr:nvPicPr>
        <xdr:cNvPr id="11" name="Picture 89" descr="maty2"/>
        <xdr:cNvPicPr preferRelativeResize="1">
          <a:picLocks noChangeAspect="1"/>
        </xdr:cNvPicPr>
      </xdr:nvPicPr>
      <xdr:blipFill>
        <a:blip r:embed="rId10"/>
        <a:stretch>
          <a:fillRect/>
        </a:stretch>
      </xdr:blipFill>
      <xdr:spPr>
        <a:xfrm>
          <a:off x="3771900" y="6410325"/>
          <a:ext cx="3171825" cy="1247775"/>
        </a:xfrm>
        <a:prstGeom prst="rect">
          <a:avLst/>
        </a:prstGeom>
        <a:noFill/>
        <a:ln w="9525" cmpd="sng">
          <a:noFill/>
        </a:ln>
      </xdr:spPr>
    </xdr:pic>
    <xdr:clientData/>
  </xdr:twoCellAnchor>
  <xdr:twoCellAnchor editAs="oneCell">
    <xdr:from>
      <xdr:col>0</xdr:col>
      <xdr:colOff>0</xdr:colOff>
      <xdr:row>0</xdr:row>
      <xdr:rowOff>0</xdr:rowOff>
    </xdr:from>
    <xdr:to>
      <xdr:col>5</xdr:col>
      <xdr:colOff>9525</xdr:colOff>
      <xdr:row>0</xdr:row>
      <xdr:rowOff>704850</xdr:rowOff>
    </xdr:to>
    <xdr:pic>
      <xdr:nvPicPr>
        <xdr:cNvPr id="12" name="Рисунок 15"/>
        <xdr:cNvPicPr preferRelativeResize="1">
          <a:picLocks noChangeAspect="1"/>
        </xdr:cNvPicPr>
      </xdr:nvPicPr>
      <xdr:blipFill>
        <a:blip r:embed="rId11"/>
        <a:stretch>
          <a:fillRect/>
        </a:stretch>
      </xdr:blipFill>
      <xdr:spPr>
        <a:xfrm>
          <a:off x="0" y="0"/>
          <a:ext cx="6953250" cy="704850"/>
        </a:xfrm>
        <a:prstGeom prst="rect">
          <a:avLst/>
        </a:prstGeom>
        <a:noFill/>
        <a:ln w="9525" cmpd="sng">
          <a:noFill/>
        </a:ln>
      </xdr:spPr>
    </xdr:pic>
    <xdr:clientData/>
  </xdr:twoCellAnchor>
  <xdr:twoCellAnchor>
    <xdr:from>
      <xdr:col>3</xdr:col>
      <xdr:colOff>333375</xdr:colOff>
      <xdr:row>0</xdr:row>
      <xdr:rowOff>771525</xdr:rowOff>
    </xdr:from>
    <xdr:to>
      <xdr:col>5</xdr:col>
      <xdr:colOff>171450</xdr:colOff>
      <xdr:row>0</xdr:row>
      <xdr:rowOff>962025</xdr:rowOff>
    </xdr:to>
    <xdr:sp>
      <xdr:nvSpPr>
        <xdr:cNvPr id="13" name="Rectangle 12">
          <a:hlinkClick r:id="rId12"/>
        </xdr:cNvPr>
        <xdr:cNvSpPr>
          <a:spLocks/>
        </xdr:cNvSpPr>
      </xdr:nvSpPr>
      <xdr:spPr>
        <a:xfrm>
          <a:off x="4114800" y="771525"/>
          <a:ext cx="3000375"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189</xdr:row>
      <xdr:rowOff>9525</xdr:rowOff>
    </xdr:from>
    <xdr:to>
      <xdr:col>4</xdr:col>
      <xdr:colOff>1485900</xdr:colOff>
      <xdr:row>189</xdr:row>
      <xdr:rowOff>152400</xdr:rowOff>
    </xdr:to>
    <xdr:pic>
      <xdr:nvPicPr>
        <xdr:cNvPr id="14" name="Рисунок 17"/>
        <xdr:cNvPicPr preferRelativeResize="1">
          <a:picLocks noChangeAspect="1"/>
        </xdr:cNvPicPr>
      </xdr:nvPicPr>
      <xdr:blipFill>
        <a:blip r:embed="rId13"/>
        <a:stretch>
          <a:fillRect/>
        </a:stretch>
      </xdr:blipFill>
      <xdr:spPr>
        <a:xfrm>
          <a:off x="0" y="38471475"/>
          <a:ext cx="6934200"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0</xdr:row>
      <xdr:rowOff>1019175</xdr:rowOff>
    </xdr:from>
    <xdr:to>
      <xdr:col>3</xdr:col>
      <xdr:colOff>523875</xdr:colOff>
      <xdr:row>0</xdr:row>
      <xdr:rowOff>1181100</xdr:rowOff>
    </xdr:to>
    <xdr:sp>
      <xdr:nvSpPr>
        <xdr:cNvPr id="1" name="Rectangle 13"/>
        <xdr:cNvSpPr>
          <a:spLocks/>
        </xdr:cNvSpPr>
      </xdr:nvSpPr>
      <xdr:spPr>
        <a:xfrm>
          <a:off x="2247900" y="1019175"/>
          <a:ext cx="4095750" cy="161925"/>
        </a:xfrm>
        <a:prstGeom prst="rect">
          <a:avLst/>
        </a:prstGeom>
        <a:noFill/>
        <a:ln w="9525" cmpd="sng">
          <a:noFill/>
        </a:ln>
      </xdr:spPr>
      <xdr:txBody>
        <a:bodyPr vertOverflow="clip" wrap="square" lIns="0" tIns="0" rIns="0" bIns="0" anchor="ctr"/>
        <a:p>
          <a:pPr algn="l">
            <a:defRPr/>
          </a:pPr>
          <a:r>
            <a:rPr lang="en-US" cap="none" sz="900" b="1" i="0" u="none" baseline="0">
              <a:solidFill>
                <a:srgbClr val="0000FF"/>
              </a:solidFill>
              <a:latin typeface="Arial Cyr"/>
              <a:ea typeface="Arial Cyr"/>
              <a:cs typeface="Arial Cyr"/>
            </a:rPr>
            <a:t>т.(044) 201 15 40, ф. (044) 201 15 49</a:t>
          </a:r>
        </a:p>
      </xdr:txBody>
    </xdr:sp>
    <xdr:clientData/>
  </xdr:twoCellAnchor>
  <xdr:twoCellAnchor>
    <xdr:from>
      <xdr:col>0</xdr:col>
      <xdr:colOff>0</xdr:colOff>
      <xdr:row>0</xdr:row>
      <xdr:rowOff>952500</xdr:rowOff>
    </xdr:from>
    <xdr:to>
      <xdr:col>1</xdr:col>
      <xdr:colOff>523875</xdr:colOff>
      <xdr:row>0</xdr:row>
      <xdr:rowOff>1238250</xdr:rowOff>
    </xdr:to>
    <xdr:sp>
      <xdr:nvSpPr>
        <xdr:cNvPr id="2" name="Rectangle 14">
          <a:hlinkClick r:id="rId1"/>
        </xdr:cNvPr>
        <xdr:cNvSpPr>
          <a:spLocks/>
        </xdr:cNvSpPr>
      </xdr:nvSpPr>
      <xdr:spPr>
        <a:xfrm>
          <a:off x="0" y="952500"/>
          <a:ext cx="1647825" cy="276225"/>
        </a:xfrm>
        <a:prstGeom prst="rect">
          <a:avLst/>
        </a:prstGeom>
        <a:noFill/>
        <a:ln w="9525" cmpd="sng">
          <a:noFill/>
        </a:ln>
      </xdr:spPr>
      <xdr:txBody>
        <a:bodyPr vertOverflow="clip" wrap="square" lIns="0" tIns="0" rIns="0" bIns="0" anchor="ctr"/>
        <a:p>
          <a:pPr algn="l">
            <a:defRPr/>
          </a:pPr>
          <a:r>
            <a:rPr lang="en-US" cap="none" sz="1000" b="0" i="0" u="sng" baseline="0">
              <a:solidFill>
                <a:srgbClr val="0000FF"/>
              </a:solidFill>
              <a:latin typeface="Arial Cyr"/>
              <a:ea typeface="Arial Cyr"/>
              <a:cs typeface="Arial Cyr"/>
            </a:rPr>
            <a:t>www.plastics.ua/packing</a:t>
          </a:r>
        </a:p>
      </xdr:txBody>
    </xdr:sp>
    <xdr:clientData/>
  </xdr:twoCellAnchor>
  <xdr:twoCellAnchor editAs="oneCell">
    <xdr:from>
      <xdr:col>0</xdr:col>
      <xdr:colOff>0</xdr:colOff>
      <xdr:row>0</xdr:row>
      <xdr:rowOff>0</xdr:rowOff>
    </xdr:from>
    <xdr:to>
      <xdr:col>4</xdr:col>
      <xdr:colOff>0</xdr:colOff>
      <xdr:row>0</xdr:row>
      <xdr:rowOff>781050</xdr:rowOff>
    </xdr:to>
    <xdr:pic>
      <xdr:nvPicPr>
        <xdr:cNvPr id="3" name="Рисунок 7"/>
        <xdr:cNvPicPr preferRelativeResize="1">
          <a:picLocks noChangeAspect="1"/>
        </xdr:cNvPicPr>
      </xdr:nvPicPr>
      <xdr:blipFill>
        <a:blip r:embed="rId2"/>
        <a:stretch>
          <a:fillRect/>
        </a:stretch>
      </xdr:blipFill>
      <xdr:spPr>
        <a:xfrm>
          <a:off x="0" y="0"/>
          <a:ext cx="7724775" cy="781050"/>
        </a:xfrm>
        <a:prstGeom prst="rect">
          <a:avLst/>
        </a:prstGeom>
        <a:noFill/>
        <a:ln w="9525" cmpd="sng">
          <a:noFill/>
        </a:ln>
      </xdr:spPr>
    </xdr:pic>
    <xdr:clientData/>
  </xdr:twoCellAnchor>
  <xdr:twoCellAnchor>
    <xdr:from>
      <xdr:col>2</xdr:col>
      <xdr:colOff>1428750</xdr:colOff>
      <xdr:row>0</xdr:row>
      <xdr:rowOff>1000125</xdr:rowOff>
    </xdr:from>
    <xdr:to>
      <xdr:col>4</xdr:col>
      <xdr:colOff>152400</xdr:colOff>
      <xdr:row>0</xdr:row>
      <xdr:rowOff>1190625</xdr:rowOff>
    </xdr:to>
    <xdr:sp>
      <xdr:nvSpPr>
        <xdr:cNvPr id="4" name="Rectangle 12">
          <a:hlinkClick r:id="rId3"/>
        </xdr:cNvPr>
        <xdr:cNvSpPr>
          <a:spLocks/>
        </xdr:cNvSpPr>
      </xdr:nvSpPr>
      <xdr:spPr>
        <a:xfrm>
          <a:off x="4886325" y="1000125"/>
          <a:ext cx="2990850" cy="190500"/>
        </a:xfrm>
        <a:prstGeom prst="rect">
          <a:avLst/>
        </a:prstGeom>
        <a:noFill/>
        <a:ln w="9525" cmpd="sng">
          <a:noFill/>
        </a:ln>
      </xdr:spPr>
      <xdr:txBody>
        <a:bodyPr vertOverflow="clip" wrap="square" lIns="0" tIns="0" rIns="0" bIns="0" anchor="ctr"/>
        <a:p>
          <a:pPr algn="l">
            <a:defRPr/>
          </a:pPr>
          <a:r>
            <a:rPr lang="en-US" cap="none" sz="1000" b="1" i="0" u="none" baseline="0">
              <a:solidFill>
                <a:srgbClr val="0000FF"/>
              </a:solidFill>
              <a:latin typeface="Arial Cyr"/>
              <a:ea typeface="Arial Cyr"/>
              <a:cs typeface="Arial Cyr"/>
            </a:rPr>
            <a:t>Работаем в Украине, Молдове и Грузии</a:t>
          </a:r>
        </a:p>
      </xdr:txBody>
    </xdr:sp>
    <xdr:clientData/>
  </xdr:twoCellAnchor>
  <xdr:twoCellAnchor editAs="oneCell">
    <xdr:from>
      <xdr:col>0</xdr:col>
      <xdr:colOff>0</xdr:colOff>
      <xdr:row>33</xdr:row>
      <xdr:rowOff>152400</xdr:rowOff>
    </xdr:from>
    <xdr:to>
      <xdr:col>4</xdr:col>
      <xdr:colOff>9525</xdr:colOff>
      <xdr:row>34</xdr:row>
      <xdr:rowOff>152400</xdr:rowOff>
    </xdr:to>
    <xdr:pic>
      <xdr:nvPicPr>
        <xdr:cNvPr id="5" name="Рисунок 9"/>
        <xdr:cNvPicPr preferRelativeResize="1">
          <a:picLocks noChangeAspect="1"/>
        </xdr:cNvPicPr>
      </xdr:nvPicPr>
      <xdr:blipFill>
        <a:blip r:embed="rId4"/>
        <a:stretch>
          <a:fillRect/>
        </a:stretch>
      </xdr:blipFill>
      <xdr:spPr>
        <a:xfrm>
          <a:off x="0" y="6981825"/>
          <a:ext cx="7734300" cy="161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plastics.ua/packing/products/plenka-pet/" TargetMode="External" /><Relationship Id="rId2" Type="http://schemas.openxmlformats.org/officeDocument/2006/relationships/hyperlink" Target="http://plastics.ua/packing/products/plenka-pet/" TargetMode="External" /><Relationship Id="rId3" Type="http://schemas.openxmlformats.org/officeDocument/2006/relationships/hyperlink" Target="http://plastics.ua/packing/products/plenka-pet/"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plastics.ua/packing/products/plenka-pvh/" TargetMode="Externa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drawing" Target="../drawings/drawing5.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plastics.ua/packing/products/stretch-film/" TargetMode="External" /><Relationship Id="rId2" Type="http://schemas.openxmlformats.org/officeDocument/2006/relationships/hyperlink" Target="http://plastics.ua/packing/products/skotch/" TargetMode="External" /><Relationship Id="rId3" Type="http://schemas.openxmlformats.org/officeDocument/2006/relationships/drawing" Target="../drawings/drawing6.xm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plastics.ua/packing/products/plenka-puzyrkovaya/" TargetMode="External" /><Relationship Id="rId2" Type="http://schemas.openxmlformats.org/officeDocument/2006/relationships/drawing" Target="../drawings/drawing7.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plastics.ua/packing/products/ppe.html" TargetMode="External" /><Relationship Id="rId2" Type="http://schemas.openxmlformats.org/officeDocument/2006/relationships/hyperlink" Target="http://plastics.ua/packing/products/ppe.html" TargetMode="External" /><Relationship Id="rId3" Type="http://schemas.openxmlformats.org/officeDocument/2006/relationships/hyperlink" Target="http://plastics.ua/packing/products/ppe.html" TargetMode="External" /><Relationship Id="rId4" Type="http://schemas.openxmlformats.org/officeDocument/2006/relationships/hyperlink" Target="http://plastics.ua/packing/products/ppe.html" TargetMode="External" /><Relationship Id="rId5" Type="http://schemas.openxmlformats.org/officeDocument/2006/relationships/hyperlink" Target="http://plastics.ua/packing/products/ppe.html" TargetMode="External" /><Relationship Id="rId6" Type="http://schemas.openxmlformats.org/officeDocument/2006/relationships/hyperlink" Target="http://plastics.ua/packing/products/ppe.html" TargetMode="External" /><Relationship Id="rId7" Type="http://schemas.openxmlformats.org/officeDocument/2006/relationships/hyperlink" Target="http://plastics.ua/packing/products/ppe.html" TargetMode="External" /><Relationship Id="rId8" Type="http://schemas.openxmlformats.org/officeDocument/2006/relationships/hyperlink" Target="http://plastics.ua/packing/products/ppe.html" TargetMode="External" /><Relationship Id="rId9" Type="http://schemas.openxmlformats.org/officeDocument/2006/relationships/drawing" Target="../drawings/drawing8.xml" /><Relationship Id="rId10"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maps.google.com/maps/ms?msid=205345404205675494404.0004b1c2388450eb0519c&amp;msa=0&amp;ll=50.477841,30.506458&amp;spn=0.007879,0.01929" TargetMode="External" /><Relationship Id="rId2" Type="http://schemas.openxmlformats.org/officeDocument/2006/relationships/hyperlink" Target="http://plastics.ua/assets/images/common/maps/Kiev-Molodogvardejskaja.jpg" TargetMode="External" /><Relationship Id="rId3" Type="http://schemas.openxmlformats.org/officeDocument/2006/relationships/hyperlink" Target="http://plastics.ua/assets/images/common/maps/Vinnitsya-Map.png" TargetMode="External" /><Relationship Id="rId4" Type="http://schemas.openxmlformats.org/officeDocument/2006/relationships/hyperlink" Target="http://maps.google.com.ua/maps?f=q&amp;source=s_q&amp;hl=uk&amp;geocode=&amp;q=&#1076;&#1085;&#1110;&#1087;&#1088;&#1086;&#1087;&#1077;&#1090;&#1088;&#1086;&#1074;&#1089;&#1100;&#1082;+&#1083;&#1077;&#1085;&#1110;&#1085;&#1075;&#1088;&#1072;&#1076;&#1089;&#1100;&#1082;&#1072;+68&amp;sll=49.223988,28.427124&amp;sspn=0.016116,0.033045&amp;ie=UTF8&amp;hq=&amp;hnear=68,+&#1051;&#1077;&#1085;&#1110;&#1085;&#1075;&#1088;&#1072;&#1076;&#1089;&#1100;&#1082;&#1072;+&#1074;&#1091;&#1083;.,+&#1044;&#1085;&#1110;&#1087;&#1088;&#1086;&#1087;&#1077;&#1090;&#1088;&#1086;&#1074;&#1089;&#1100;&#1082;,+&#1044;&#1085;&#1110;&#1087;&#1088;&#1086;&#1087;&#1077;&#1090;&#1088;&#1086;&#1074;&#1089;&#1100;&#1082;&#1072;+&#1086;&#1073;&#1083;&#1072;&#1089;&#1090;&#1100;&amp;z=16" TargetMode="External" /><Relationship Id="rId5" Type="http://schemas.openxmlformats.org/officeDocument/2006/relationships/hyperlink" Target="http://plastics.ua/assets/images/common/maps/Ivano-Frankivsk-Map.png" TargetMode="External" /><Relationship Id="rId6" Type="http://schemas.openxmlformats.org/officeDocument/2006/relationships/hyperlink" Target="http://plastics.ua/assets/images/common/maps/Kirovograd-Map.png" TargetMode="External" /><Relationship Id="rId7" Type="http://schemas.openxmlformats.org/officeDocument/2006/relationships/hyperlink" Target="http://plastics.ua/assets/images/common/maps/Plastics_Adv-Map-Lutsk_1.jpg" TargetMode="External" /><Relationship Id="rId8" Type="http://schemas.openxmlformats.org/officeDocument/2006/relationships/hyperlink" Target="http://plastics.ua/assets/images/common/maps/Lviv-Map.png" TargetMode="External" /><Relationship Id="rId9" Type="http://schemas.openxmlformats.org/officeDocument/2006/relationships/hyperlink" Target="http://plastics.ua/assets/images/common/maps/Poltava-Map.png" TargetMode="External" /><Relationship Id="rId10" Type="http://schemas.openxmlformats.org/officeDocument/2006/relationships/hyperlink" Target="http://plastics.ua/assets/images/common/maps/Odesa-Map.png" TargetMode="External" /><Relationship Id="rId11" Type="http://schemas.openxmlformats.org/officeDocument/2006/relationships/hyperlink" Target="http://plastics.ua/assets/images/common/maps/Rivne-Map.png" TargetMode="External" /><Relationship Id="rId12" Type="http://schemas.openxmlformats.org/officeDocument/2006/relationships/hyperlink" Target="http://plastics.ua/assets/images/common/maps/Plastics_Adv-Map-Kharkov.jpg" TargetMode="External" /><Relationship Id="rId13" Type="http://schemas.openxmlformats.org/officeDocument/2006/relationships/hyperlink" Target="http://plastics.ua/assets/images/common/maps/Plastics_Adv-Map-Cherson_2.jpg" TargetMode="External" /><Relationship Id="rId14" Type="http://schemas.openxmlformats.org/officeDocument/2006/relationships/hyperlink" Target="http://plastics.ua/assets/images/common/maps/Khmelnitskiy-Map.png" TargetMode="External" /><Relationship Id="rId15" Type="http://schemas.openxmlformats.org/officeDocument/2006/relationships/hyperlink" Target="http://plastics.ua/assets/images/common/maps/Cherkasy-Map.png" TargetMode="External" /><Relationship Id="rId16" Type="http://schemas.openxmlformats.org/officeDocument/2006/relationships/hyperlink" Target="http://plastics.ua/assets/images/common/maps/Dnipropetrovsk-Map.png" TargetMode="External" /><Relationship Id="rId17" Type="http://schemas.openxmlformats.org/officeDocument/2006/relationships/hyperlink" Target="http://plastics.ua/assets/images/common/maps/Plastics_Adv-Map1.jpg" TargetMode="External" /><Relationship Id="rId18" Type="http://schemas.openxmlformats.org/officeDocument/2006/relationships/hyperlink" Target="http://plastics.ua/assets/images/common/maps/Map-Krivoy-Rog-new.jpg" TargetMode="External" /><Relationship Id="rId19" Type="http://schemas.openxmlformats.org/officeDocument/2006/relationships/hyperlink" Target="http://plastics.ua/assets/images/common/maps/Uzhgorod_Bercheni_86.jpg" TargetMode="External" /><Relationship Id="rId20" Type="http://schemas.openxmlformats.org/officeDocument/2006/relationships/hyperlink" Target="http://plastics.ua/assets/images/common/maps/%D0%9A%D0%B0%D1%80%D1%82%D0%B0%20%D0%BF%D1%80%D0%BE%D0%B5%D0%B7%D0%B4%D0%B0%20%D0%A7%D0%B5%D1%80%D0%BD%D0%B8%D0%B3%D0%BE%D0%B2_%D1%80%D1%83%D1%81.jpg" TargetMode="External" /><Relationship Id="rId21" Type="http://schemas.openxmlformats.org/officeDocument/2006/relationships/hyperlink" Target="http://plastics.md/assets/images/common/maps/Plastics_Adv-Maps-Moldova.png" TargetMode="External" /><Relationship Id="rId22" Type="http://schemas.openxmlformats.org/officeDocument/2006/relationships/hyperlink" Target="http://plastics.md/assets/images/md/Plastics_Adv-Maps-Beltsy-MD.jpg" TargetMode="External" /><Relationship Id="rId23" Type="http://schemas.openxmlformats.org/officeDocument/2006/relationships/hyperlink" Target="http://plastics.ge/assets/images/common/maps/Plastics_Adv-Map-GE-2.jpg" TargetMode="External" /><Relationship Id="rId24" Type="http://schemas.openxmlformats.org/officeDocument/2006/relationships/hyperlink" Target="http://plastics.ua/assets/images/common/maps/Zapor_zhzhya-Map.png" TargetMode="External" /><Relationship Id="rId25" Type="http://schemas.openxmlformats.org/officeDocument/2006/relationships/hyperlink" Target="http://plastics.ua/assets/images/common/maps/Plastics_Adv-Map-Zhitomir.jpg" TargetMode="External" /><Relationship Id="rId26" Type="http://schemas.openxmlformats.org/officeDocument/2006/relationships/hyperlink" Target="http://plastics.ua/assets/images/news/main/Karta-proezda-Nikolaev_rus.jpg" TargetMode="External" /><Relationship Id="rId27" Type="http://schemas.openxmlformats.org/officeDocument/2006/relationships/hyperlink" Target="http://plastics.ua/assets/images/common/maps/Adv-Map-Chernovtsy-PLASTICS_ru.jpg" TargetMode="External" /><Relationship Id="rId28" Type="http://schemas.openxmlformats.org/officeDocument/2006/relationships/hyperlink" Target="http://plastics.md/assets/images/md/company/Map-Komrat-md.jpg" TargetMode="External" /><Relationship Id="rId29" Type="http://schemas.openxmlformats.org/officeDocument/2006/relationships/drawing" Target="../drawings/drawing9.xml" /><Relationship Id="rId30"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2"/>
  </sheetPr>
  <dimension ref="A1:G14"/>
  <sheetViews>
    <sheetView tabSelected="1" zoomScale="85" zoomScaleNormal="85" zoomScalePageLayoutView="0" workbookViewId="0" topLeftCell="A1">
      <pane ySplit="1" topLeftCell="BM2" activePane="bottomLeft" state="frozen"/>
      <selection pane="topLeft" activeCell="A1" sqref="A1"/>
      <selection pane="bottomLeft" activeCell="B22" sqref="B21:B22"/>
    </sheetView>
  </sheetViews>
  <sheetFormatPr defaultColWidth="9.00390625" defaultRowHeight="12.75"/>
  <cols>
    <col min="1" max="1" width="34.00390625" style="0" customWidth="1"/>
    <col min="2" max="2" width="32.875" style="0" customWidth="1"/>
    <col min="3" max="3" width="41.75390625" style="0" customWidth="1"/>
    <col min="4" max="4" width="0" style="0" hidden="1" customWidth="1"/>
  </cols>
  <sheetData>
    <row r="1" spans="1:7" ht="109.5" customHeight="1">
      <c r="A1" s="147"/>
      <c r="B1" s="147"/>
      <c r="C1" s="147"/>
      <c r="D1" s="147"/>
      <c r="E1" s="1"/>
      <c r="F1" s="108">
        <v>30.1</v>
      </c>
      <c r="G1" s="108">
        <v>26</v>
      </c>
    </row>
    <row r="2" spans="1:4" ht="36.75" customHeight="1">
      <c r="A2" s="2" t="s">
        <v>0</v>
      </c>
      <c r="B2" s="3"/>
      <c r="C2" s="3"/>
      <c r="D2" s="3"/>
    </row>
    <row r="3" spans="1:4" ht="29.25" customHeight="1">
      <c r="A3" s="148" t="s">
        <v>1</v>
      </c>
      <c r="B3" s="149" t="s">
        <v>2</v>
      </c>
      <c r="C3" s="145"/>
      <c r="D3" s="145"/>
    </row>
    <row r="4" spans="1:4" ht="21.75" customHeight="1">
      <c r="A4" s="148"/>
      <c r="B4" s="149"/>
      <c r="C4" s="145"/>
      <c r="D4" s="145"/>
    </row>
    <row r="5" spans="1:4" ht="33" customHeight="1">
      <c r="A5" s="148"/>
      <c r="B5" s="149" t="s">
        <v>3</v>
      </c>
      <c r="C5" s="145"/>
      <c r="D5" s="145"/>
    </row>
    <row r="6" spans="1:4" ht="23.25" customHeight="1">
      <c r="A6" s="148"/>
      <c r="B6" s="149"/>
      <c r="C6" s="145"/>
      <c r="D6" s="145"/>
    </row>
    <row r="7" spans="1:4" ht="67.5" customHeight="1">
      <c r="A7" s="4" t="s">
        <v>4</v>
      </c>
      <c r="B7" s="5" t="s">
        <v>5</v>
      </c>
      <c r="C7" s="145"/>
      <c r="D7" s="145"/>
    </row>
    <row r="8" spans="1:4" ht="67.5" customHeight="1">
      <c r="A8" s="4" t="s">
        <v>103</v>
      </c>
      <c r="B8" s="29" t="s">
        <v>104</v>
      </c>
      <c r="C8" s="55"/>
      <c r="D8" s="55"/>
    </row>
    <row r="9" spans="1:4" ht="67.5" customHeight="1">
      <c r="A9" s="4" t="s">
        <v>199</v>
      </c>
      <c r="B9" s="29" t="s">
        <v>205</v>
      </c>
      <c r="D9" s="55"/>
    </row>
    <row r="10" spans="1:4" ht="67.5" customHeight="1">
      <c r="A10" s="4" t="s">
        <v>145</v>
      </c>
      <c r="B10" s="29" t="s">
        <v>146</v>
      </c>
      <c r="C10" s="55"/>
      <c r="D10" s="55"/>
    </row>
    <row r="11" spans="1:4" ht="79.5" customHeight="1">
      <c r="A11" s="4" t="s">
        <v>6</v>
      </c>
      <c r="B11" s="5" t="s">
        <v>7</v>
      </c>
      <c r="C11" s="145"/>
      <c r="D11" s="145"/>
    </row>
    <row r="12" spans="1:4" ht="66.75" customHeight="1">
      <c r="A12" s="4" t="s">
        <v>8</v>
      </c>
      <c r="B12" s="29" t="s">
        <v>9</v>
      </c>
      <c r="C12" s="146"/>
      <c r="D12" s="146"/>
    </row>
    <row r="14" ht="14.25">
      <c r="A14" s="78" t="s">
        <v>262</v>
      </c>
    </row>
  </sheetData>
  <sheetProtection selectLockedCells="1" selectUnlockedCells="1"/>
  <mergeCells count="8">
    <mergeCell ref="C11:D11"/>
    <mergeCell ref="C12:D12"/>
    <mergeCell ref="C7:D7"/>
    <mergeCell ref="A1:D1"/>
    <mergeCell ref="A3:A6"/>
    <mergeCell ref="B3:B4"/>
    <mergeCell ref="C3:D6"/>
    <mergeCell ref="B5:B6"/>
  </mergeCells>
  <hyperlinks>
    <hyperlink ref="B3" location="ПЭТ!A36" display="ТМ Hanex"/>
    <hyperlink ref="B5" location="ПЭТ!A93" display="ТМ Plastics"/>
    <hyperlink ref="B7" location="ПВХ!A10" display="ТМ Eurofilm"/>
    <hyperlink ref="B11" location="ВПП!A12" display="ВПП"/>
    <hyperlink ref="B12" location="'вспененный ПЭ'!A1" display="ПЭ"/>
    <hyperlink ref="B8" location="стрейч!B7" display="стрейч"/>
    <hyperlink ref="B10" location="скотч!A1" display="скотч"/>
    <hyperlink ref="B3:B4" location="ПЭТ!A9" display="ТМ Hanex"/>
    <hyperlink ref="B5:B6" location="ПЭТ!A36" display="ТМ Plastics"/>
    <hyperlink ref="B9" location="'стрейч ПВХ'!B7" display="стрейч ПВХ"/>
  </hyperlinks>
  <printOptions/>
  <pageMargins left="0.9298611111111111" right="0.7479166666666667" top="0.9840277777777777" bottom="0.9840277777777777"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4"/>
  </sheetPr>
  <dimension ref="A1:E70"/>
  <sheetViews>
    <sheetView zoomScalePageLayoutView="0" workbookViewId="0" topLeftCell="A1">
      <pane xSplit="4" ySplit="1" topLeftCell="E2" activePane="bottomRight" state="frozen"/>
      <selection pane="topLeft" activeCell="A1" sqref="A1"/>
      <selection pane="topRight" activeCell="E1" sqref="E1"/>
      <selection pane="bottomLeft" activeCell="A2" sqref="A2"/>
      <selection pane="bottomRight" activeCell="I58" sqref="I58:J58"/>
    </sheetView>
  </sheetViews>
  <sheetFormatPr defaultColWidth="9.00390625" defaultRowHeight="12.75"/>
  <cols>
    <col min="1" max="1" width="49.875" style="0" customWidth="1"/>
    <col min="2" max="2" width="26.75390625" style="0" customWidth="1"/>
    <col min="3" max="3" width="16.875" style="0" customWidth="1"/>
    <col min="4" max="4" width="10.75390625" style="0" customWidth="1"/>
  </cols>
  <sheetData>
    <row r="1" spans="1:5" ht="96" customHeight="1">
      <c r="A1" s="147"/>
      <c r="B1" s="147"/>
      <c r="C1" s="147"/>
      <c r="D1" s="1"/>
      <c r="E1" s="1"/>
    </row>
    <row r="2" spans="1:3" ht="18" customHeight="1">
      <c r="A2" s="153" t="s">
        <v>10</v>
      </c>
      <c r="B2" s="153"/>
      <c r="C2" s="153"/>
    </row>
    <row r="3" spans="1:3" ht="9.75" customHeight="1">
      <c r="A3" s="6"/>
      <c r="B3" s="6"/>
      <c r="C3" s="7"/>
    </row>
    <row r="4" spans="1:3" ht="33.75" customHeight="1">
      <c r="A4" s="154" t="s">
        <v>139</v>
      </c>
      <c r="B4" s="154"/>
      <c r="C4" s="75"/>
    </row>
    <row r="5" spans="1:3" ht="15">
      <c r="A5" s="76"/>
      <c r="B5" s="155"/>
      <c r="C5" s="156"/>
    </row>
    <row r="6" spans="1:3" ht="15.75" customHeight="1">
      <c r="A6" s="61" t="s">
        <v>11</v>
      </c>
      <c r="B6" s="155"/>
      <c r="C6" s="156"/>
    </row>
    <row r="7" spans="1:3" ht="12.75">
      <c r="A7" s="62" t="s">
        <v>12</v>
      </c>
      <c r="B7" s="155"/>
      <c r="C7" s="156"/>
    </row>
    <row r="8" spans="1:3" ht="15.75">
      <c r="A8" s="56"/>
      <c r="B8" s="155"/>
      <c r="C8" s="156"/>
    </row>
    <row r="9" spans="1:3" ht="32.25" thickBot="1">
      <c r="A9" s="10" t="s">
        <v>13</v>
      </c>
      <c r="B9" s="10" t="s">
        <v>14</v>
      </c>
      <c r="C9" s="10" t="s">
        <v>129</v>
      </c>
    </row>
    <row r="10" spans="1:3" ht="12.75" customHeight="1" thickBot="1">
      <c r="A10" s="152" t="s">
        <v>15</v>
      </c>
      <c r="B10" s="11" t="s">
        <v>16</v>
      </c>
      <c r="C10" s="12">
        <f>2.4*Главная!$F$1</f>
        <v>72.24</v>
      </c>
    </row>
    <row r="11" spans="1:3" ht="12.75" customHeight="1" thickBot="1">
      <c r="A11" s="152"/>
      <c r="B11" s="119" t="s">
        <v>212</v>
      </c>
      <c r="C11" s="12">
        <f>2.4*Главная!$F$1</f>
        <v>72.24</v>
      </c>
    </row>
    <row r="12" spans="1:3" ht="15" thickBot="1">
      <c r="A12" s="152"/>
      <c r="B12" s="13" t="s">
        <v>17</v>
      </c>
      <c r="C12" s="12">
        <f>2.2*Главная!$F$1</f>
        <v>66.22000000000001</v>
      </c>
    </row>
    <row r="13" spans="1:3" ht="15" thickBot="1">
      <c r="A13" s="152"/>
      <c r="B13" s="13" t="s">
        <v>18</v>
      </c>
      <c r="C13" s="12">
        <f>2.2*Главная!$F$1</f>
        <v>66.22000000000001</v>
      </c>
    </row>
    <row r="14" spans="1:3" ht="15" thickBot="1">
      <c r="A14" s="152"/>
      <c r="B14" s="14" t="s">
        <v>19</v>
      </c>
      <c r="C14" s="12">
        <f>2.2*Главная!$F$1</f>
        <v>66.22000000000001</v>
      </c>
    </row>
    <row r="15" spans="1:3" ht="15" thickBot="1">
      <c r="A15" s="152"/>
      <c r="B15" s="13" t="s">
        <v>20</v>
      </c>
      <c r="C15" s="12">
        <f>2.2*Главная!$F$1</f>
        <v>66.22000000000001</v>
      </c>
    </row>
    <row r="16" spans="1:3" ht="15" thickBot="1">
      <c r="A16" s="152"/>
      <c r="B16" s="13" t="s">
        <v>21</v>
      </c>
      <c r="C16" s="12">
        <f>2.2*Главная!$F$1</f>
        <v>66.22000000000001</v>
      </c>
    </row>
    <row r="17" spans="1:3" ht="15" thickBot="1">
      <c r="A17" s="152"/>
      <c r="B17" s="13" t="s">
        <v>22</v>
      </c>
      <c r="C17" s="12">
        <f>2.2*Главная!$F$1</f>
        <v>66.22000000000001</v>
      </c>
    </row>
    <row r="18" spans="1:3" ht="15" thickBot="1">
      <c r="A18" s="152"/>
      <c r="B18" s="13" t="s">
        <v>23</v>
      </c>
      <c r="C18" s="12">
        <f>2.2*Главная!$F$1</f>
        <v>66.22000000000001</v>
      </c>
    </row>
    <row r="19" spans="1:3" ht="15" thickBot="1">
      <c r="A19" s="152"/>
      <c r="B19" s="13" t="s">
        <v>24</v>
      </c>
      <c r="C19" s="12">
        <f>2.2*Главная!$F$1</f>
        <v>66.22000000000001</v>
      </c>
    </row>
    <row r="20" spans="1:3" ht="15" thickBot="1">
      <c r="A20" s="152"/>
      <c r="B20" s="13" t="s">
        <v>25</v>
      </c>
      <c r="C20" s="12">
        <f>2.2*Главная!$F$1</f>
        <v>66.22000000000001</v>
      </c>
    </row>
    <row r="21" spans="1:3" ht="15" thickBot="1">
      <c r="A21" s="152"/>
      <c r="B21" s="13" t="s">
        <v>38</v>
      </c>
      <c r="C21" s="12">
        <f>2.2*Главная!$F$1</f>
        <v>66.22000000000001</v>
      </c>
    </row>
    <row r="22" spans="1:3" ht="15" thickBot="1">
      <c r="A22" s="152"/>
      <c r="B22" s="16" t="s">
        <v>26</v>
      </c>
      <c r="C22" s="12">
        <f>2.2*Главная!$F$1</f>
        <v>66.22000000000001</v>
      </c>
    </row>
    <row r="23" spans="1:3" ht="12.75" customHeight="1">
      <c r="A23" s="150" t="s">
        <v>128</v>
      </c>
      <c r="B23" s="11" t="s">
        <v>23</v>
      </c>
      <c r="C23" s="109">
        <f>1.7*Главная!$F$1</f>
        <v>51.17</v>
      </c>
    </row>
    <row r="24" spans="1:4" ht="15" thickBot="1">
      <c r="A24" s="151"/>
      <c r="B24" s="18" t="s">
        <v>24</v>
      </c>
      <c r="C24" s="110">
        <f>1.7*Главная!$F$1</f>
        <v>51.17</v>
      </c>
      <c r="D24" s="20" t="s">
        <v>27</v>
      </c>
    </row>
    <row r="25" spans="1:3" ht="12.75">
      <c r="A25" s="69"/>
      <c r="B25" s="69"/>
      <c r="C25" s="69"/>
    </row>
    <row r="26" spans="1:3" ht="28.5" customHeight="1">
      <c r="A26" s="154" t="s">
        <v>28</v>
      </c>
      <c r="B26" s="154"/>
      <c r="C26" s="159"/>
    </row>
    <row r="27" spans="1:3" ht="21" customHeight="1">
      <c r="A27" s="160" t="s">
        <v>29</v>
      </c>
      <c r="B27" s="160"/>
      <c r="C27" s="159"/>
    </row>
    <row r="28" spans="1:3" ht="15" customHeight="1">
      <c r="A28" s="61" t="s">
        <v>11</v>
      </c>
      <c r="B28" s="77"/>
      <c r="C28" s="159"/>
    </row>
    <row r="29" spans="1:3" ht="14.25">
      <c r="A29" s="62" t="s">
        <v>12</v>
      </c>
      <c r="B29" s="77"/>
      <c r="C29" s="159"/>
    </row>
    <row r="30" spans="1:3" ht="15.75">
      <c r="A30" s="69"/>
      <c r="B30" s="56"/>
      <c r="C30" s="159"/>
    </row>
    <row r="31" spans="1:3" ht="42.75" customHeight="1">
      <c r="A31" s="10" t="s">
        <v>13</v>
      </c>
      <c r="B31" s="10" t="s">
        <v>30</v>
      </c>
      <c r="C31" s="10" t="s">
        <v>33</v>
      </c>
    </row>
    <row r="32" spans="1:4" ht="14.25">
      <c r="A32" s="21" t="s">
        <v>31</v>
      </c>
      <c r="B32" s="22" t="s">
        <v>32</v>
      </c>
      <c r="C32" s="23">
        <f>3.59*Главная!$F$1</f>
        <v>108.059</v>
      </c>
      <c r="D32" s="20" t="s">
        <v>27</v>
      </c>
    </row>
    <row r="33" spans="1:3" ht="12.75">
      <c r="A33" s="69"/>
      <c r="B33" s="69"/>
      <c r="C33" s="69"/>
    </row>
    <row r="34" spans="1:3" ht="29.25" customHeight="1">
      <c r="A34" s="154" t="s">
        <v>102</v>
      </c>
      <c r="B34" s="154"/>
      <c r="C34" s="159"/>
    </row>
    <row r="35" spans="1:3" ht="15.75">
      <c r="A35" s="61" t="s">
        <v>11</v>
      </c>
      <c r="B35" s="56"/>
      <c r="C35" s="159"/>
    </row>
    <row r="36" spans="1:3" ht="15.75">
      <c r="A36" s="62" t="s">
        <v>12</v>
      </c>
      <c r="B36" s="56"/>
      <c r="C36" s="159"/>
    </row>
    <row r="37" spans="1:3" ht="15.75">
      <c r="A37" s="56"/>
      <c r="B37" s="56"/>
      <c r="C37" s="159"/>
    </row>
    <row r="38" spans="1:3" ht="31.5">
      <c r="A38" s="10" t="s">
        <v>13</v>
      </c>
      <c r="B38" s="10" t="s">
        <v>14</v>
      </c>
      <c r="C38" s="10" t="s">
        <v>33</v>
      </c>
    </row>
    <row r="39" spans="1:3" ht="12.75" customHeight="1" thickBot="1">
      <c r="A39" s="157" t="s">
        <v>34</v>
      </c>
      <c r="B39" s="11" t="s">
        <v>17</v>
      </c>
      <c r="C39" s="17">
        <v>46.5</v>
      </c>
    </row>
    <row r="40" spans="1:3" ht="15" thickBot="1">
      <c r="A40" s="157"/>
      <c r="B40" s="13" t="s">
        <v>18</v>
      </c>
      <c r="C40" s="12">
        <v>46.5</v>
      </c>
    </row>
    <row r="41" spans="1:3" ht="15" thickBot="1">
      <c r="A41" s="157"/>
      <c r="B41" s="14" t="s">
        <v>35</v>
      </c>
      <c r="C41" s="15">
        <v>46.5</v>
      </c>
    </row>
    <row r="42" spans="1:3" ht="15" thickBot="1">
      <c r="A42" s="157"/>
      <c r="B42" s="14" t="s">
        <v>19</v>
      </c>
      <c r="C42" s="15">
        <v>46.5</v>
      </c>
    </row>
    <row r="43" spans="1:3" ht="15" thickBot="1">
      <c r="A43" s="157"/>
      <c r="B43" s="14" t="s">
        <v>20</v>
      </c>
      <c r="C43" s="15">
        <v>46.5</v>
      </c>
    </row>
    <row r="44" spans="1:3" ht="15" thickBot="1">
      <c r="A44" s="157"/>
      <c r="B44" s="14" t="s">
        <v>22</v>
      </c>
      <c r="C44" s="15">
        <v>46.5</v>
      </c>
    </row>
    <row r="45" spans="1:3" ht="15" thickBot="1">
      <c r="A45" s="157"/>
      <c r="B45" s="14" t="s">
        <v>36</v>
      </c>
      <c r="C45" s="15">
        <v>46.5</v>
      </c>
    </row>
    <row r="46" spans="1:3" ht="15" thickBot="1">
      <c r="A46" s="157"/>
      <c r="B46" s="14" t="s">
        <v>23</v>
      </c>
      <c r="C46" s="15">
        <v>46.5</v>
      </c>
    </row>
    <row r="47" spans="1:3" ht="15" thickBot="1">
      <c r="A47" s="157"/>
      <c r="B47" s="14" t="s">
        <v>37</v>
      </c>
      <c r="C47" s="15">
        <v>46.5</v>
      </c>
    </row>
    <row r="48" spans="1:3" ht="15" thickBot="1">
      <c r="A48" s="157"/>
      <c r="B48" s="14" t="s">
        <v>24</v>
      </c>
      <c r="C48" s="15">
        <v>46.5</v>
      </c>
    </row>
    <row r="49" spans="1:3" ht="15" thickBot="1">
      <c r="A49" s="157"/>
      <c r="B49" s="14" t="s">
        <v>25</v>
      </c>
      <c r="C49" s="15">
        <v>46.5</v>
      </c>
    </row>
    <row r="50" spans="1:3" ht="15" thickBot="1">
      <c r="A50" s="157"/>
      <c r="B50" s="25" t="s">
        <v>38</v>
      </c>
      <c r="C50" s="26">
        <v>46.5</v>
      </c>
    </row>
    <row r="51" spans="1:4" ht="15" thickBot="1">
      <c r="A51" s="24" t="s">
        <v>39</v>
      </c>
      <c r="B51" s="27" t="s">
        <v>40</v>
      </c>
      <c r="C51" s="28">
        <v>44</v>
      </c>
      <c r="D51" s="20" t="s">
        <v>27</v>
      </c>
    </row>
    <row r="52" spans="1:3" ht="12.75">
      <c r="A52" s="69"/>
      <c r="B52" s="69"/>
      <c r="C52" s="69"/>
    </row>
    <row r="53" spans="1:3" ht="12.75" customHeight="1">
      <c r="A53" s="158" t="s">
        <v>41</v>
      </c>
      <c r="B53" s="158"/>
      <c r="C53" s="158"/>
    </row>
    <row r="54" spans="1:3" ht="12.75">
      <c r="A54" s="158"/>
      <c r="B54" s="158"/>
      <c r="C54" s="158"/>
    </row>
    <row r="55" spans="1:3" ht="12.75">
      <c r="A55" s="158"/>
      <c r="B55" s="158"/>
      <c r="C55" s="158"/>
    </row>
    <row r="56" spans="1:3" ht="12.75">
      <c r="A56" s="158"/>
      <c r="B56" s="158"/>
      <c r="C56" s="158"/>
    </row>
    <row r="57" spans="1:3" ht="12.75">
      <c r="A57" s="158"/>
      <c r="B57" s="158"/>
      <c r="C57" s="158"/>
    </row>
    <row r="58" spans="1:3" ht="12.75">
      <c r="A58" s="158"/>
      <c r="B58" s="158"/>
      <c r="C58" s="158"/>
    </row>
    <row r="59" spans="1:3" ht="12.75">
      <c r="A59" s="158"/>
      <c r="B59" s="158"/>
      <c r="C59" s="158"/>
    </row>
    <row r="60" spans="1:3" ht="12.75">
      <c r="A60" s="158"/>
      <c r="B60" s="158"/>
      <c r="C60" s="158"/>
    </row>
    <row r="61" spans="1:3" ht="12.75">
      <c r="A61" s="158"/>
      <c r="B61" s="158"/>
      <c r="C61" s="158"/>
    </row>
    <row r="62" spans="1:3" ht="12.75">
      <c r="A62" s="158"/>
      <c r="B62" s="158"/>
      <c r="C62" s="158"/>
    </row>
    <row r="63" spans="1:3" ht="12.75">
      <c r="A63" s="158"/>
      <c r="B63" s="158"/>
      <c r="C63" s="158"/>
    </row>
    <row r="64" spans="1:3" ht="12.75">
      <c r="A64" s="158"/>
      <c r="B64" s="158"/>
      <c r="C64" s="158"/>
    </row>
    <row r="65" spans="1:3" ht="12.75">
      <c r="A65" s="158"/>
      <c r="B65" s="158"/>
      <c r="C65" s="158"/>
    </row>
    <row r="66" spans="1:3" ht="12.75">
      <c r="A66" s="158"/>
      <c r="B66" s="158"/>
      <c r="C66" s="158"/>
    </row>
    <row r="67" spans="1:3" ht="12.75">
      <c r="A67" s="158"/>
      <c r="B67" s="158"/>
      <c r="C67" s="158"/>
    </row>
    <row r="68" spans="1:4" ht="12.75">
      <c r="A68" s="158"/>
      <c r="B68" s="158"/>
      <c r="C68" s="158"/>
      <c r="D68" s="20"/>
    </row>
    <row r="70" ht="15">
      <c r="A70" s="78" t="str">
        <f>Главная!A14</f>
        <v>Все цены указаны по состоянию на 19.07.2017 г.</v>
      </c>
    </row>
  </sheetData>
  <sheetProtection selectLockedCells="1" selectUnlockedCells="1"/>
  <mergeCells count="14">
    <mergeCell ref="A39:A50"/>
    <mergeCell ref="A53:C68"/>
    <mergeCell ref="A26:B26"/>
    <mergeCell ref="C26:C30"/>
    <mergeCell ref="A27:B27"/>
    <mergeCell ref="A34:B34"/>
    <mergeCell ref="C34:C37"/>
    <mergeCell ref="A23:A24"/>
    <mergeCell ref="A10:A22"/>
    <mergeCell ref="A1:C1"/>
    <mergeCell ref="A2:C2"/>
    <mergeCell ref="A4:B4"/>
    <mergeCell ref="B5:B8"/>
    <mergeCell ref="C5:C8"/>
  </mergeCells>
  <hyperlinks>
    <hyperlink ref="A7" r:id="rId1" display="http://plastics.ua/packing/products/ПЭТ"/>
    <hyperlink ref="D24" location="Главная!A1" display="на главную"/>
    <hyperlink ref="A29" r:id="rId2" display="http://plastics.ua/packing/products/ПЭТ"/>
    <hyperlink ref="D32" location="Главная!A1" display="на главную"/>
    <hyperlink ref="A36" r:id="rId3" display="http://plastics.ua/packing/products/ПЭТ"/>
    <hyperlink ref="D51" location="Главная!A1" display="на главную"/>
  </hyperlinks>
  <printOptions/>
  <pageMargins left="1.6902777777777778" right="1.1201388888888888" top="0.9840277777777777" bottom="0.9840277777777777" header="0.5118055555555555" footer="0.5118055555555555"/>
  <pageSetup horizontalDpi="300" verticalDpi="300" orientation="portrait" paperSize="9" scale="63" r:id="rId5"/>
  <drawing r:id="rId4"/>
</worksheet>
</file>

<file path=xl/worksheets/sheet3.xml><?xml version="1.0" encoding="utf-8"?>
<worksheet xmlns="http://schemas.openxmlformats.org/spreadsheetml/2006/main" xmlns:r="http://schemas.openxmlformats.org/officeDocument/2006/relationships">
  <sheetPr>
    <tabColor indexed="25"/>
  </sheetPr>
  <dimension ref="A1:D34"/>
  <sheetViews>
    <sheetView zoomScalePageLayoutView="0" workbookViewId="0" topLeftCell="A1">
      <pane ySplit="1" topLeftCell="BM2" activePane="bottomLeft" state="frozen"/>
      <selection pane="topLeft" activeCell="A1" sqref="A1"/>
      <selection pane="bottomLeft" activeCell="I19" sqref="I19"/>
    </sheetView>
  </sheetViews>
  <sheetFormatPr defaultColWidth="9.00390625" defaultRowHeight="12.75"/>
  <cols>
    <col min="1" max="1" width="49.00390625" style="0" customWidth="1"/>
    <col min="2" max="2" width="23.375" style="0" customWidth="1"/>
    <col min="3" max="3" width="16.875" style="0" customWidth="1"/>
    <col min="4" max="4" width="11.00390625" style="0" customWidth="1"/>
  </cols>
  <sheetData>
    <row r="1" spans="1:3" ht="94.5" customHeight="1">
      <c r="A1" s="146"/>
      <c r="B1" s="146"/>
      <c r="C1" s="146"/>
    </row>
    <row r="2" spans="1:3" ht="18" customHeight="1">
      <c r="A2" s="162"/>
      <c r="B2" s="162"/>
      <c r="C2" s="162"/>
    </row>
    <row r="3" spans="1:3" ht="17.25" customHeight="1">
      <c r="A3" s="153" t="s">
        <v>42</v>
      </c>
      <c r="B3" s="153"/>
      <c r="C3" s="153"/>
    </row>
    <row r="4" spans="1:3" ht="18.75" customHeight="1">
      <c r="A4" s="6"/>
      <c r="B4" s="6"/>
      <c r="C4" s="7"/>
    </row>
    <row r="5" spans="1:3" ht="29.25" customHeight="1">
      <c r="A5" s="72" t="s">
        <v>43</v>
      </c>
      <c r="B5" s="143"/>
      <c r="C5" s="144"/>
    </row>
    <row r="6" spans="1:3" ht="18" customHeight="1">
      <c r="A6" s="74" t="s">
        <v>44</v>
      </c>
      <c r="B6" s="143"/>
      <c r="C6" s="144"/>
    </row>
    <row r="7" spans="1:3" ht="18" customHeight="1">
      <c r="A7" s="61" t="s">
        <v>45</v>
      </c>
      <c r="B7" s="143"/>
      <c r="C7" s="144"/>
    </row>
    <row r="8" spans="1:3" ht="12.75" customHeight="1">
      <c r="A8" s="62" t="s">
        <v>46</v>
      </c>
      <c r="B8" s="143"/>
      <c r="C8" s="144"/>
    </row>
    <row r="9" spans="1:3" ht="12.75" customHeight="1">
      <c r="A9" s="56"/>
      <c r="B9" s="143"/>
      <c r="C9" s="144"/>
    </row>
    <row r="10" spans="1:3" ht="32.25" thickBot="1">
      <c r="A10" s="10" t="s">
        <v>13</v>
      </c>
      <c r="B10" s="10" t="s">
        <v>14</v>
      </c>
      <c r="C10" s="10" t="s">
        <v>129</v>
      </c>
    </row>
    <row r="11" spans="1:3" ht="12.75" customHeight="1" thickBot="1">
      <c r="A11" s="137" t="s">
        <v>47</v>
      </c>
      <c r="B11" s="11" t="s">
        <v>258</v>
      </c>
      <c r="C11" s="111">
        <f>3*Главная!$F$1</f>
        <v>90.30000000000001</v>
      </c>
    </row>
    <row r="12" spans="1:3" ht="12.75" customHeight="1" thickBot="1">
      <c r="A12" s="137"/>
      <c r="B12" s="13" t="s">
        <v>182</v>
      </c>
      <c r="C12" s="112">
        <f>3*Главная!$F$1</f>
        <v>90.30000000000001</v>
      </c>
    </row>
    <row r="13" spans="1:3" ht="15" thickBot="1">
      <c r="A13" s="137"/>
      <c r="B13" s="13" t="s">
        <v>48</v>
      </c>
      <c r="C13" s="112">
        <f>2.5*Главная!$F$1</f>
        <v>75.25</v>
      </c>
    </row>
    <row r="14" spans="1:3" ht="15" thickBot="1">
      <c r="A14" s="137"/>
      <c r="B14" s="13" t="s">
        <v>180</v>
      </c>
      <c r="C14" s="112">
        <f>2.5*Главная!$F$1</f>
        <v>75.25</v>
      </c>
    </row>
    <row r="15" spans="1:3" ht="15" thickBot="1">
      <c r="A15" s="137"/>
      <c r="B15" s="13" t="s">
        <v>259</v>
      </c>
      <c r="C15" s="112">
        <f>2.5*Главная!$F$1</f>
        <v>75.25</v>
      </c>
    </row>
    <row r="16" spans="1:4" ht="15" thickBot="1">
      <c r="A16" s="137"/>
      <c r="B16" s="18" t="s">
        <v>181</v>
      </c>
      <c r="C16" s="19">
        <f>2.9*Главная!$F$1</f>
        <v>87.29</v>
      </c>
      <c r="D16" s="20" t="s">
        <v>27</v>
      </c>
    </row>
    <row r="18" spans="1:3" ht="12.75" customHeight="1">
      <c r="A18" s="161" t="s">
        <v>49</v>
      </c>
      <c r="B18" s="161"/>
      <c r="C18" s="161"/>
    </row>
    <row r="19" spans="1:3" ht="12.75">
      <c r="A19" s="161"/>
      <c r="B19" s="161"/>
      <c r="C19" s="161"/>
    </row>
    <row r="20" spans="1:3" ht="12.75">
      <c r="A20" s="161"/>
      <c r="B20" s="161"/>
      <c r="C20" s="161"/>
    </row>
    <row r="21" spans="1:3" ht="12.75">
      <c r="A21" s="161"/>
      <c r="B21" s="161"/>
      <c r="C21" s="161"/>
    </row>
    <row r="22" spans="1:3" ht="12.75">
      <c r="A22" s="161"/>
      <c r="B22" s="161"/>
      <c r="C22" s="161"/>
    </row>
    <row r="23" spans="1:3" ht="12.75">
      <c r="A23" s="161"/>
      <c r="B23" s="161"/>
      <c r="C23" s="161"/>
    </row>
    <row r="24" spans="1:3" ht="12.75">
      <c r="A24" s="161"/>
      <c r="B24" s="161"/>
      <c r="C24" s="161"/>
    </row>
    <row r="25" spans="1:3" ht="12.75">
      <c r="A25" s="161"/>
      <c r="B25" s="161"/>
      <c r="C25" s="161"/>
    </row>
    <row r="26" spans="1:3" ht="12.75">
      <c r="A26" s="161"/>
      <c r="B26" s="161"/>
      <c r="C26" s="161"/>
    </row>
    <row r="27" spans="1:3" ht="12.75">
      <c r="A27" s="161"/>
      <c r="B27" s="161"/>
      <c r="C27" s="161"/>
    </row>
    <row r="28" spans="1:3" ht="12.75">
      <c r="A28" s="161"/>
      <c r="B28" s="161"/>
      <c r="C28" s="161"/>
    </row>
    <row r="29" spans="1:3" ht="12.75">
      <c r="A29" s="161"/>
      <c r="B29" s="161"/>
      <c r="C29" s="161"/>
    </row>
    <row r="30" spans="1:3" ht="12.75">
      <c r="A30" s="161"/>
      <c r="B30" s="161"/>
      <c r="C30" s="161"/>
    </row>
    <row r="31" spans="1:3" ht="12.75">
      <c r="A31" s="161"/>
      <c r="B31" s="161"/>
      <c r="C31" s="161"/>
    </row>
    <row r="32" spans="1:3" ht="12.75">
      <c r="A32" s="161"/>
      <c r="B32" s="161"/>
      <c r="C32" s="161"/>
    </row>
    <row r="34" ht="14.25">
      <c r="A34" s="78" t="str">
        <f>Главная!A14</f>
        <v>Все цены указаны по состоянию на 19.07.2017 г.</v>
      </c>
    </row>
  </sheetData>
  <sheetProtection selectLockedCells="1" selectUnlockedCells="1"/>
  <mergeCells count="7">
    <mergeCell ref="A18:C32"/>
    <mergeCell ref="A1:C1"/>
    <mergeCell ref="A2:C2"/>
    <mergeCell ref="A3:C3"/>
    <mergeCell ref="B5:B9"/>
    <mergeCell ref="C5:C9"/>
    <mergeCell ref="A11:A16"/>
  </mergeCells>
  <hyperlinks>
    <hyperlink ref="A8" r:id="rId1" display="http://plastics.ua/packing/products/ПВХ"/>
    <hyperlink ref="D16" location="Главная!A1" display="на главную"/>
  </hyperlinks>
  <printOptions/>
  <pageMargins left="0.8701388888888889" right="0.7479166666666667" top="0.9840277777777777" bottom="0.9840277777777777" header="0.5118055555555555" footer="0.5118055555555555"/>
  <pageSetup horizontalDpi="300" verticalDpi="300" orientation="portrait" paperSize="9" scale="89"/>
  <drawing r:id="rId2"/>
</worksheet>
</file>

<file path=xl/worksheets/sheet4.xml><?xml version="1.0" encoding="utf-8"?>
<worksheet xmlns="http://schemas.openxmlformats.org/spreadsheetml/2006/main" xmlns:r="http://schemas.openxmlformats.org/officeDocument/2006/relationships">
  <sheetPr>
    <tabColor indexed="45"/>
  </sheetPr>
  <dimension ref="A1:F3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H20" sqref="H20"/>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7"/>
      <c r="B1" s="147"/>
      <c r="C1" s="147"/>
      <c r="D1" s="147"/>
      <c r="E1" s="1"/>
      <c r="F1" s="1"/>
    </row>
    <row r="2" spans="1:4" ht="18" customHeight="1">
      <c r="A2" s="153" t="s">
        <v>105</v>
      </c>
      <c r="B2" s="153"/>
      <c r="C2" s="153"/>
      <c r="D2" s="153"/>
    </row>
    <row r="3" spans="1:4" ht="29.25" customHeight="1">
      <c r="A3" s="138" t="s">
        <v>102</v>
      </c>
      <c r="B3" s="138"/>
      <c r="C3" s="8"/>
      <c r="D3" s="144"/>
    </row>
    <row r="4" spans="1:4" ht="15.75">
      <c r="A4" s="139" t="s">
        <v>106</v>
      </c>
      <c r="B4" s="140"/>
      <c r="C4" s="9"/>
      <c r="D4" s="144"/>
    </row>
    <row r="5" spans="1:4" ht="15.75">
      <c r="A5" s="141" t="s">
        <v>107</v>
      </c>
      <c r="B5" s="140"/>
      <c r="C5" s="9"/>
      <c r="D5" s="144"/>
    </row>
    <row r="6" spans="1:4" ht="16.5" thickBot="1">
      <c r="A6" s="9"/>
      <c r="B6" s="9"/>
      <c r="C6" s="9"/>
      <c r="D6" s="144"/>
    </row>
    <row r="7" spans="1:4" ht="48" thickBot="1">
      <c r="A7" s="10" t="s">
        <v>13</v>
      </c>
      <c r="B7" s="10" t="s">
        <v>108</v>
      </c>
      <c r="C7" s="10" t="s">
        <v>115</v>
      </c>
      <c r="D7" s="10" t="s">
        <v>109</v>
      </c>
    </row>
    <row r="8" spans="1:4" ht="12.75" customHeight="1" thickBot="1">
      <c r="A8" s="157" t="s">
        <v>111</v>
      </c>
      <c r="B8" s="11" t="s">
        <v>214</v>
      </c>
      <c r="C8" s="17">
        <v>2.07</v>
      </c>
      <c r="D8" s="17">
        <v>160</v>
      </c>
    </row>
    <row r="9" spans="1:4" ht="12.75" customHeight="1" thickBot="1">
      <c r="A9" s="157"/>
      <c r="B9" s="13" t="s">
        <v>116</v>
      </c>
      <c r="C9" s="12">
        <v>1.57</v>
      </c>
      <c r="D9" s="12" t="s">
        <v>188</v>
      </c>
    </row>
    <row r="10" spans="1:4" ht="15" thickBot="1">
      <c r="A10" s="157"/>
      <c r="B10" s="13" t="s">
        <v>112</v>
      </c>
      <c r="C10" s="12">
        <v>2.346</v>
      </c>
      <c r="D10" s="12">
        <v>175</v>
      </c>
    </row>
    <row r="11" spans="1:4" ht="15" thickBot="1">
      <c r="A11" s="157"/>
      <c r="B11" s="14" t="s">
        <v>113</v>
      </c>
      <c r="C11" s="15">
        <v>1.84</v>
      </c>
      <c r="D11" s="12" t="s">
        <v>188</v>
      </c>
    </row>
    <row r="12" spans="1:4" ht="15" thickBot="1">
      <c r="A12" s="157"/>
      <c r="B12" s="25" t="s">
        <v>223</v>
      </c>
      <c r="C12" s="26">
        <v>2.76</v>
      </c>
      <c r="D12" s="12" t="s">
        <v>188</v>
      </c>
    </row>
    <row r="13" spans="1:4" ht="29.25" thickBot="1">
      <c r="A13" s="24" t="s">
        <v>213</v>
      </c>
      <c r="B13" s="27" t="s">
        <v>114</v>
      </c>
      <c r="C13" s="120">
        <v>2.76</v>
      </c>
      <c r="D13" s="120" t="s">
        <v>188</v>
      </c>
    </row>
    <row r="15" spans="1:4" ht="12.75" customHeight="1">
      <c r="A15" s="161" t="s">
        <v>110</v>
      </c>
      <c r="B15" s="161"/>
      <c r="C15" s="161"/>
      <c r="D15" s="161"/>
    </row>
    <row r="16" spans="1:4" ht="12.75">
      <c r="A16" s="161"/>
      <c r="B16" s="161"/>
      <c r="C16" s="161"/>
      <c r="D16" s="161"/>
    </row>
    <row r="17" spans="1:4" ht="12.75">
      <c r="A17" s="161"/>
      <c r="B17" s="161"/>
      <c r="C17" s="161"/>
      <c r="D17" s="161"/>
    </row>
    <row r="18" spans="1:4" ht="12.75">
      <c r="A18" s="161"/>
      <c r="B18" s="161"/>
      <c r="C18" s="161"/>
      <c r="D18" s="161"/>
    </row>
    <row r="19" spans="1:4" ht="12.75">
      <c r="A19" s="161"/>
      <c r="B19" s="161"/>
      <c r="C19" s="161"/>
      <c r="D19" s="161"/>
    </row>
    <row r="20" spans="1:4" ht="12.75">
      <c r="A20" s="161"/>
      <c r="B20" s="161"/>
      <c r="C20" s="161"/>
      <c r="D20" s="161"/>
    </row>
    <row r="21" spans="1:4" ht="12.75">
      <c r="A21" s="161"/>
      <c r="B21" s="161"/>
      <c r="C21" s="161"/>
      <c r="D21" s="161"/>
    </row>
    <row r="22" spans="1:4" ht="12.75">
      <c r="A22" s="161"/>
      <c r="B22" s="161"/>
      <c r="C22" s="161"/>
      <c r="D22" s="161"/>
    </row>
    <row r="23" spans="1:4" ht="12.75">
      <c r="A23" s="161"/>
      <c r="B23" s="161"/>
      <c r="C23" s="161"/>
      <c r="D23" s="161"/>
    </row>
    <row r="24" spans="1:4" ht="12.75">
      <c r="A24" s="161"/>
      <c r="B24" s="161"/>
      <c r="C24" s="161"/>
      <c r="D24" s="161"/>
    </row>
    <row r="25" spans="1:4" ht="12.75">
      <c r="A25" s="161"/>
      <c r="B25" s="161"/>
      <c r="C25" s="161"/>
      <c r="D25" s="161"/>
    </row>
    <row r="26" spans="1:4" ht="12.75">
      <c r="A26" s="161"/>
      <c r="B26" s="161"/>
      <c r="C26" s="161"/>
      <c r="D26" s="161"/>
    </row>
    <row r="27" spans="1:4" ht="12.75">
      <c r="A27" s="161"/>
      <c r="B27" s="161"/>
      <c r="C27" s="161"/>
      <c r="D27" s="161"/>
    </row>
    <row r="28" spans="1:4" ht="12.75">
      <c r="A28" s="161"/>
      <c r="B28" s="161"/>
      <c r="C28" s="161"/>
      <c r="D28" s="161"/>
    </row>
    <row r="29" spans="1:4" ht="12.75">
      <c r="A29" s="161"/>
      <c r="B29" s="161"/>
      <c r="C29" s="161"/>
      <c r="D29" s="161"/>
    </row>
    <row r="30" spans="1:5" ht="12.75">
      <c r="A30" s="161"/>
      <c r="B30" s="161"/>
      <c r="C30" s="161"/>
      <c r="D30" s="161"/>
      <c r="E30" s="20"/>
    </row>
    <row r="32" ht="15">
      <c r="A32" s="78" t="str">
        <f>Главная!A14</f>
        <v>Все цены указаны по состоянию на 19.07.2017 г.</v>
      </c>
    </row>
  </sheetData>
  <sheetProtection selectLockedCells="1" selectUnlockedCells="1"/>
  <mergeCells count="8">
    <mergeCell ref="A1:D1"/>
    <mergeCell ref="A2:D2"/>
    <mergeCell ref="A8:A12"/>
    <mergeCell ref="A15:D3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5.xml><?xml version="1.0" encoding="utf-8"?>
<worksheet xmlns="http://schemas.openxmlformats.org/spreadsheetml/2006/main" xmlns:r="http://schemas.openxmlformats.org/officeDocument/2006/relationships">
  <sheetPr>
    <tabColor indexed="53"/>
  </sheetPr>
  <dimension ref="A1:F22"/>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A22" sqref="A22"/>
    </sheetView>
  </sheetViews>
  <sheetFormatPr defaultColWidth="9.00390625" defaultRowHeight="12.75"/>
  <cols>
    <col min="1" max="1" width="28.25390625" style="0" customWidth="1"/>
    <col min="2" max="2" width="29.00390625" style="0" customWidth="1"/>
    <col min="3" max="3" width="19.125" style="0" customWidth="1"/>
    <col min="4" max="4" width="16.875" style="0" customWidth="1"/>
    <col min="5" max="5" width="10.75390625" style="0" customWidth="1"/>
  </cols>
  <sheetData>
    <row r="1" spans="1:6" ht="96" customHeight="1">
      <c r="A1" s="147"/>
      <c r="B1" s="147"/>
      <c r="C1" s="147"/>
      <c r="D1" s="147"/>
      <c r="E1" s="1"/>
      <c r="F1" s="121">
        <f>Главная!G1</f>
        <v>26</v>
      </c>
    </row>
    <row r="2" spans="1:4" ht="18" customHeight="1">
      <c r="A2" s="153" t="s">
        <v>197</v>
      </c>
      <c r="B2" s="153"/>
      <c r="C2" s="153"/>
      <c r="D2" s="153"/>
    </row>
    <row r="3" spans="1:4" ht="29.25" customHeight="1">
      <c r="A3" s="138" t="s">
        <v>102</v>
      </c>
      <c r="B3" s="138"/>
      <c r="C3" s="8"/>
      <c r="D3" s="144"/>
    </row>
    <row r="4" spans="1:4" ht="15.75">
      <c r="A4" s="139" t="s">
        <v>106</v>
      </c>
      <c r="B4" s="140"/>
      <c r="C4" s="9"/>
      <c r="D4" s="144"/>
    </row>
    <row r="5" spans="1:4" ht="15.75">
      <c r="A5" s="141" t="s">
        <v>107</v>
      </c>
      <c r="B5" s="140"/>
      <c r="C5" s="9"/>
      <c r="D5" s="144"/>
    </row>
    <row r="6" spans="1:4" ht="16.5" thickBot="1">
      <c r="A6" s="9"/>
      <c r="B6" s="9"/>
      <c r="C6" s="9"/>
      <c r="D6" s="144"/>
    </row>
    <row r="7" spans="1:4" ht="32.25" thickBot="1">
      <c r="A7" s="10" t="s">
        <v>13</v>
      </c>
      <c r="B7" s="10" t="s">
        <v>204</v>
      </c>
      <c r="C7" s="10" t="s">
        <v>115</v>
      </c>
      <c r="D7" s="10" t="s">
        <v>109</v>
      </c>
    </row>
    <row r="8" spans="1:4" ht="12.75" customHeight="1" thickBot="1">
      <c r="A8" s="157" t="s">
        <v>199</v>
      </c>
      <c r="B8" s="17" t="s">
        <v>200</v>
      </c>
      <c r="C8" s="17">
        <v>5.29</v>
      </c>
      <c r="D8" s="17">
        <f>18.5*$F$1</f>
        <v>481</v>
      </c>
    </row>
    <row r="9" spans="1:4" ht="15" thickBot="1">
      <c r="A9" s="157"/>
      <c r="B9" s="118" t="s">
        <v>201</v>
      </c>
      <c r="C9" s="12">
        <v>6.05</v>
      </c>
      <c r="D9" s="12">
        <f>21*$F$1</f>
        <v>546</v>
      </c>
    </row>
    <row r="10" spans="1:4" ht="15" thickBot="1">
      <c r="A10" s="157"/>
      <c r="B10" s="15" t="s">
        <v>202</v>
      </c>
      <c r="C10" s="15">
        <v>6.5</v>
      </c>
      <c r="D10" s="15">
        <f>22.7*$F$1</f>
        <v>590.1999999999999</v>
      </c>
    </row>
    <row r="11" spans="1:4" ht="15" thickBot="1">
      <c r="A11" s="157"/>
      <c r="B11" s="26" t="s">
        <v>203</v>
      </c>
      <c r="C11" s="26">
        <v>6.8</v>
      </c>
      <c r="D11" s="26">
        <f>23.7*$F$1</f>
        <v>616.1999999999999</v>
      </c>
    </row>
    <row r="13" spans="1:4" ht="12.75" customHeight="1">
      <c r="A13" s="161" t="s">
        <v>198</v>
      </c>
      <c r="B13" s="161"/>
      <c r="C13" s="161"/>
      <c r="D13" s="161"/>
    </row>
    <row r="14" spans="1:4" ht="12.75" customHeight="1">
      <c r="A14" s="161"/>
      <c r="B14" s="161"/>
      <c r="C14" s="161"/>
      <c r="D14" s="161"/>
    </row>
    <row r="15" spans="1:4" ht="12.75" customHeight="1">
      <c r="A15" s="161"/>
      <c r="B15" s="161"/>
      <c r="C15" s="161"/>
      <c r="D15" s="161"/>
    </row>
    <row r="16" spans="1:4" ht="12.75" customHeight="1">
      <c r="A16" s="161"/>
      <c r="B16" s="161"/>
      <c r="C16" s="161"/>
      <c r="D16" s="161"/>
    </row>
    <row r="17" spans="1:4" ht="12.75" customHeight="1">
      <c r="A17" s="161"/>
      <c r="B17" s="161"/>
      <c r="C17" s="161"/>
      <c r="D17" s="161"/>
    </row>
    <row r="18" spans="1:4" ht="12.75" customHeight="1">
      <c r="A18" s="161"/>
      <c r="B18" s="161"/>
      <c r="C18" s="161"/>
      <c r="D18" s="161"/>
    </row>
    <row r="19" spans="1:4" ht="12.75">
      <c r="A19" s="161"/>
      <c r="B19" s="161"/>
      <c r="C19" s="161"/>
      <c r="D19" s="161"/>
    </row>
    <row r="20" spans="1:5" ht="12.75">
      <c r="A20" s="161"/>
      <c r="B20" s="161"/>
      <c r="C20" s="161"/>
      <c r="D20" s="161"/>
      <c r="E20" s="20"/>
    </row>
    <row r="22" ht="15">
      <c r="A22" s="78" t="str">
        <f>Главная!A14</f>
        <v>Все цены указаны по состоянию на 19.07.2017 г.</v>
      </c>
    </row>
  </sheetData>
  <sheetProtection selectLockedCells="1" selectUnlockedCells="1"/>
  <mergeCells count="8">
    <mergeCell ref="A1:D1"/>
    <mergeCell ref="A2:D2"/>
    <mergeCell ref="A8:A11"/>
    <mergeCell ref="A13:D20"/>
    <mergeCell ref="A3:B3"/>
    <mergeCell ref="D3:D6"/>
    <mergeCell ref="A4:B4"/>
    <mergeCell ref="A5:B5"/>
  </mergeCells>
  <hyperlinks>
    <hyperlink ref="A5" r:id="rId1" display="http://plastics.ua/packing/стрейч пленка"/>
  </hyperlinks>
  <printOptions/>
  <pageMargins left="1.6902777777777778" right="1.1201388888888888" top="0.9840277777777777" bottom="0.9840277777777777" header="0.5118055555555555" footer="0.5118055555555555"/>
  <pageSetup horizontalDpi="300" verticalDpi="300" orientation="portrait" paperSize="9" scale="63" r:id="rId3"/>
  <drawing r:id="rId2"/>
</worksheet>
</file>

<file path=xl/worksheets/sheet6.xml><?xml version="1.0" encoding="utf-8"?>
<worksheet xmlns="http://schemas.openxmlformats.org/spreadsheetml/2006/main" xmlns:r="http://schemas.openxmlformats.org/officeDocument/2006/relationships">
  <sheetPr>
    <tabColor indexed="50"/>
  </sheetPr>
  <dimension ref="A1:F40"/>
  <sheetViews>
    <sheetView zoomScalePageLayoutView="0" workbookViewId="0" topLeftCell="A1">
      <pane xSplit="5" ySplit="1" topLeftCell="F2" activePane="bottomRight" state="frozen"/>
      <selection pane="topLeft" activeCell="A1" sqref="A1"/>
      <selection pane="topRight" activeCell="E1" sqref="E1"/>
      <selection pane="bottomLeft" activeCell="A2" sqref="A2"/>
      <selection pane="bottomRight" activeCell="D12" sqref="D12"/>
    </sheetView>
  </sheetViews>
  <sheetFormatPr defaultColWidth="9.00390625" defaultRowHeight="12.75"/>
  <cols>
    <col min="1" max="1" width="36.00390625" style="0" customWidth="1"/>
    <col min="2" max="2" width="14.25390625" style="0" customWidth="1"/>
    <col min="3" max="3" width="19.875" style="0" customWidth="1"/>
    <col min="4" max="4" width="23.25390625" style="0" customWidth="1"/>
    <col min="5" max="5" width="10.75390625" style="0" customWidth="1"/>
  </cols>
  <sheetData>
    <row r="1" spans="1:6" ht="96" customHeight="1">
      <c r="A1" s="147"/>
      <c r="B1" s="147"/>
      <c r="C1" s="147"/>
      <c r="D1" s="147"/>
      <c r="E1" s="1"/>
      <c r="F1" s="1"/>
    </row>
    <row r="2" spans="1:4" ht="18" customHeight="1">
      <c r="A2" s="153" t="s">
        <v>159</v>
      </c>
      <c r="B2" s="153"/>
      <c r="C2" s="153"/>
      <c r="D2" s="153"/>
    </row>
    <row r="3" spans="1:4" ht="29.25" customHeight="1">
      <c r="A3" s="138" t="s">
        <v>102</v>
      </c>
      <c r="B3" s="138"/>
      <c r="C3" s="138"/>
      <c r="D3" s="144"/>
    </row>
    <row r="4" spans="1:4" ht="12.75">
      <c r="A4" s="139" t="s">
        <v>138</v>
      </c>
      <c r="B4" s="139"/>
      <c r="C4" s="140"/>
      <c r="D4" s="144"/>
    </row>
    <row r="5" spans="1:4" ht="12.75">
      <c r="A5" s="141" t="s">
        <v>131</v>
      </c>
      <c r="B5" s="141"/>
      <c r="C5" s="177"/>
      <c r="D5" s="144"/>
    </row>
    <row r="6" spans="1:4" ht="16.5" thickBot="1">
      <c r="A6" s="9"/>
      <c r="B6" s="9"/>
      <c r="C6" s="9"/>
      <c r="D6" s="144"/>
    </row>
    <row r="7" spans="1:4" ht="32.25" thickBot="1">
      <c r="A7" s="10" t="s">
        <v>13</v>
      </c>
      <c r="B7" s="184" t="s">
        <v>133</v>
      </c>
      <c r="C7" s="185"/>
      <c r="D7" s="10" t="s">
        <v>109</v>
      </c>
    </row>
    <row r="8" spans="1:4" ht="12.75" customHeight="1" thickBot="1">
      <c r="A8" s="157" t="s">
        <v>132</v>
      </c>
      <c r="B8" s="178" t="s">
        <v>135</v>
      </c>
      <c r="C8" s="179"/>
      <c r="D8" s="17" t="s">
        <v>188</v>
      </c>
    </row>
    <row r="9" spans="1:4" ht="15" thickBot="1">
      <c r="A9" s="157"/>
      <c r="B9" s="180" t="s">
        <v>136</v>
      </c>
      <c r="C9" s="181"/>
      <c r="D9" s="12" t="s">
        <v>188</v>
      </c>
    </row>
    <row r="10" spans="1:4" ht="15" thickBot="1">
      <c r="A10" s="157"/>
      <c r="B10" s="180" t="s">
        <v>137</v>
      </c>
      <c r="C10" s="181"/>
      <c r="D10" s="12">
        <v>48</v>
      </c>
    </row>
    <row r="11" spans="1:4" ht="15" thickBot="1">
      <c r="A11" s="157"/>
      <c r="B11" s="180" t="s">
        <v>190</v>
      </c>
      <c r="C11" s="181"/>
      <c r="D11" s="12">
        <v>13.5</v>
      </c>
    </row>
    <row r="12" spans="1:4" ht="15" thickBot="1">
      <c r="A12" s="157"/>
      <c r="B12" s="182" t="s">
        <v>149</v>
      </c>
      <c r="C12" s="183"/>
      <c r="D12" s="26" t="s">
        <v>188</v>
      </c>
    </row>
    <row r="13" spans="1:4" ht="29.25" thickBot="1">
      <c r="A13" s="24" t="s">
        <v>147</v>
      </c>
      <c r="B13" s="186" t="s">
        <v>136</v>
      </c>
      <c r="C13" s="187"/>
      <c r="D13" s="23" t="s">
        <v>188</v>
      </c>
    </row>
    <row r="14" spans="1:4" ht="43.5" thickBot="1">
      <c r="A14" s="24" t="s">
        <v>148</v>
      </c>
      <c r="B14" s="186" t="s">
        <v>136</v>
      </c>
      <c r="C14" s="187"/>
      <c r="D14" s="84" t="s">
        <v>188</v>
      </c>
    </row>
    <row r="15" spans="1:4" ht="15" thickBot="1">
      <c r="A15" s="82"/>
      <c r="B15" s="82"/>
      <c r="C15" s="83"/>
      <c r="D15" s="83"/>
    </row>
    <row r="16" spans="1:5" ht="13.5" thickBot="1">
      <c r="A16" s="164" t="s">
        <v>150</v>
      </c>
      <c r="B16" s="165"/>
      <c r="C16" s="165"/>
      <c r="D16" s="166"/>
      <c r="E16" s="85"/>
    </row>
    <row r="17" spans="1:4" ht="12.75" customHeight="1">
      <c r="A17" s="167" t="s">
        <v>151</v>
      </c>
      <c r="B17" s="170" t="s">
        <v>158</v>
      </c>
      <c r="C17" s="170"/>
      <c r="D17" s="171"/>
    </row>
    <row r="18" spans="1:4" ht="6.75" customHeight="1" thickBot="1">
      <c r="A18" s="168"/>
      <c r="B18" s="172"/>
      <c r="C18" s="172"/>
      <c r="D18" s="173"/>
    </row>
    <row r="19" spans="1:4" ht="13.5" thickBot="1">
      <c r="A19" s="169"/>
      <c r="B19" s="86" t="s">
        <v>152</v>
      </c>
      <c r="C19" s="87" t="s">
        <v>153</v>
      </c>
      <c r="D19" s="88" t="s">
        <v>154</v>
      </c>
    </row>
    <row r="20" spans="1:4" ht="13.5" thickBot="1">
      <c r="A20" s="174" t="s">
        <v>155</v>
      </c>
      <c r="B20" s="175"/>
      <c r="C20" s="175"/>
      <c r="D20" s="176"/>
    </row>
    <row r="21" spans="1:4" ht="12.75">
      <c r="A21" s="114">
        <v>1080</v>
      </c>
      <c r="B21" s="117" t="s">
        <v>188</v>
      </c>
      <c r="C21" s="117" t="s">
        <v>188</v>
      </c>
      <c r="D21" s="117" t="s">
        <v>188</v>
      </c>
    </row>
    <row r="22" spans="1:4" ht="12.75">
      <c r="A22" s="115">
        <v>2016</v>
      </c>
      <c r="B22" s="117" t="s">
        <v>188</v>
      </c>
      <c r="C22" s="117" t="s">
        <v>188</v>
      </c>
      <c r="D22" s="117" t="s">
        <v>188</v>
      </c>
    </row>
    <row r="23" spans="1:4" ht="13.5" thickBot="1">
      <c r="A23" s="116" t="s">
        <v>156</v>
      </c>
      <c r="B23" s="117" t="s">
        <v>188</v>
      </c>
      <c r="C23" s="117" t="s">
        <v>188</v>
      </c>
      <c r="D23" s="117" t="s">
        <v>188</v>
      </c>
    </row>
    <row r="24" spans="1:4" ht="13.5" thickBot="1">
      <c r="A24" s="174" t="s">
        <v>157</v>
      </c>
      <c r="B24" s="175"/>
      <c r="C24" s="175"/>
      <c r="D24" s="176"/>
    </row>
    <row r="25" spans="1:4" ht="12.75">
      <c r="A25" s="114">
        <v>144</v>
      </c>
      <c r="B25" s="123">
        <v>30</v>
      </c>
      <c r="C25" s="123">
        <v>30.9</v>
      </c>
      <c r="D25" s="123">
        <v>31.83</v>
      </c>
    </row>
    <row r="26" spans="1:4" ht="12.75">
      <c r="A26" s="115">
        <v>288</v>
      </c>
      <c r="B26" s="124" t="s">
        <v>188</v>
      </c>
      <c r="C26" s="124" t="s">
        <v>188</v>
      </c>
      <c r="D26" s="124" t="s">
        <v>188</v>
      </c>
    </row>
    <row r="27" spans="1:4" ht="12.75">
      <c r="A27" s="115">
        <v>360</v>
      </c>
      <c r="B27" s="124" t="s">
        <v>188</v>
      </c>
      <c r="C27" s="124" t="s">
        <v>188</v>
      </c>
      <c r="D27" s="124" t="s">
        <v>188</v>
      </c>
    </row>
    <row r="28" spans="1:4" ht="12.75">
      <c r="A28" s="115">
        <v>504</v>
      </c>
      <c r="B28" s="124" t="s">
        <v>188</v>
      </c>
      <c r="C28" s="124" t="s">
        <v>188</v>
      </c>
      <c r="D28" s="124" t="s">
        <v>188</v>
      </c>
    </row>
    <row r="29" spans="1:4" ht="12.75">
      <c r="A29" s="115">
        <v>1008</v>
      </c>
      <c r="B29" s="124" t="s">
        <v>188</v>
      </c>
      <c r="C29" s="124" t="s">
        <v>188</v>
      </c>
      <c r="D29" s="124" t="s">
        <v>188</v>
      </c>
    </row>
    <row r="30" spans="1:4" ht="13.5" thickBot="1">
      <c r="A30" s="116">
        <v>2016</v>
      </c>
      <c r="B30" s="125" t="s">
        <v>188</v>
      </c>
      <c r="C30" s="125" t="s">
        <v>188</v>
      </c>
      <c r="D30" s="125" t="s">
        <v>188</v>
      </c>
    </row>
    <row r="32" spans="1:4" ht="12.75" customHeight="1">
      <c r="A32" s="142" t="s">
        <v>134</v>
      </c>
      <c r="B32" s="142"/>
      <c r="C32" s="142"/>
      <c r="D32" s="163"/>
    </row>
    <row r="33" spans="1:4" ht="12.75">
      <c r="A33" s="142"/>
      <c r="B33" s="142"/>
      <c r="C33" s="142"/>
      <c r="D33" s="163"/>
    </row>
    <row r="34" spans="1:4" ht="12.75">
      <c r="A34" s="142"/>
      <c r="B34" s="142"/>
      <c r="C34" s="142"/>
      <c r="D34" s="163"/>
    </row>
    <row r="35" spans="1:4" ht="12.75">
      <c r="A35" s="142"/>
      <c r="B35" s="142"/>
      <c r="C35" s="142"/>
      <c r="D35" s="163"/>
    </row>
    <row r="36" spans="1:4" ht="12.75">
      <c r="A36" s="142"/>
      <c r="B36" s="142"/>
      <c r="C36" s="142"/>
      <c r="D36" s="163"/>
    </row>
    <row r="37" spans="1:4" ht="12.75">
      <c r="A37" s="142"/>
      <c r="B37" s="142"/>
      <c r="C37" s="142"/>
      <c r="D37" s="163"/>
    </row>
    <row r="38" spans="1:4" ht="12.75">
      <c r="A38" s="142"/>
      <c r="B38" s="142"/>
      <c r="C38" s="142"/>
      <c r="D38" s="163"/>
    </row>
    <row r="40" ht="15">
      <c r="A40" s="78" t="str">
        <f>Главная!A14</f>
        <v>Все цены указаны по состоянию на 19.07.2017 г.</v>
      </c>
    </row>
  </sheetData>
  <sheetProtection selectLockedCells="1" selectUnlockedCells="1"/>
  <mergeCells count="21">
    <mergeCell ref="B7:C7"/>
    <mergeCell ref="B11:C11"/>
    <mergeCell ref="B9:C9"/>
    <mergeCell ref="A24:D24"/>
    <mergeCell ref="B14:C14"/>
    <mergeCell ref="B13:C13"/>
    <mergeCell ref="A1:D1"/>
    <mergeCell ref="A2:D2"/>
    <mergeCell ref="A8:A12"/>
    <mergeCell ref="A3:C3"/>
    <mergeCell ref="D3:D6"/>
    <mergeCell ref="A4:C4"/>
    <mergeCell ref="A5:C5"/>
    <mergeCell ref="B8:C8"/>
    <mergeCell ref="B10:C10"/>
    <mergeCell ref="B12:C12"/>
    <mergeCell ref="A32:D38"/>
    <mergeCell ref="A16:D16"/>
    <mergeCell ref="A17:A19"/>
    <mergeCell ref="B17:D18"/>
    <mergeCell ref="A20:D20"/>
  </mergeCells>
  <hyperlinks>
    <hyperlink ref="A5" r:id="rId1" display="http://plastics.ua/packing/стрейч пленка"/>
    <hyperlink ref="A5:C5" r:id="rId2" display="http://plastics.ua/packing/скотч"/>
  </hyperlinks>
  <printOptions/>
  <pageMargins left="1.6902777777777778" right="1.1201388888888888" top="0.9840277777777777" bottom="0.9840277777777777" header="0.5118055555555555" footer="0.5118055555555555"/>
  <pageSetup horizontalDpi="300" verticalDpi="300" orientation="portrait" paperSize="9" scale="63" r:id="rId4"/>
  <drawing r:id="rId3"/>
</worksheet>
</file>

<file path=xl/worksheets/sheet7.xml><?xml version="1.0" encoding="utf-8"?>
<worksheet xmlns="http://schemas.openxmlformats.org/spreadsheetml/2006/main" xmlns:r="http://schemas.openxmlformats.org/officeDocument/2006/relationships">
  <sheetPr>
    <tabColor indexed="57"/>
  </sheetPr>
  <dimension ref="A1:D30"/>
  <sheetViews>
    <sheetView zoomScalePageLayoutView="0" workbookViewId="0" topLeftCell="A1">
      <pane ySplit="1" topLeftCell="BM2" activePane="bottomLeft" state="frozen"/>
      <selection pane="topLeft" activeCell="A1" sqref="A1"/>
      <selection pane="bottomLeft" activeCell="J26" sqref="J26"/>
    </sheetView>
  </sheetViews>
  <sheetFormatPr defaultColWidth="9.00390625" defaultRowHeight="12.75"/>
  <cols>
    <col min="1" max="1" width="49.625" style="0" customWidth="1"/>
    <col min="2" max="2" width="20.125" style="0" customWidth="1"/>
    <col min="3" max="3" width="18.75390625" style="0" customWidth="1"/>
  </cols>
  <sheetData>
    <row r="1" spans="1:3" ht="85.5" customHeight="1">
      <c r="A1" s="162"/>
      <c r="B1" s="162"/>
      <c r="C1" s="162"/>
    </row>
    <row r="2" spans="1:3" ht="12" customHeight="1">
      <c r="A2" s="69"/>
      <c r="B2" s="69"/>
      <c r="C2" s="73"/>
    </row>
    <row r="3" spans="1:3" ht="15" customHeight="1">
      <c r="A3" s="153" t="s">
        <v>50</v>
      </c>
      <c r="B3" s="153"/>
      <c r="C3" s="153"/>
    </row>
    <row r="4" spans="1:3" ht="15" customHeight="1">
      <c r="A4" s="72"/>
      <c r="B4" s="188"/>
      <c r="C4" s="188"/>
    </row>
    <row r="5" spans="1:3" ht="14.25" customHeight="1">
      <c r="A5" s="61" t="s">
        <v>51</v>
      </c>
      <c r="B5" s="188"/>
      <c r="C5" s="188"/>
    </row>
    <row r="6" spans="1:3" ht="12.75">
      <c r="A6" s="62" t="s">
        <v>52</v>
      </c>
      <c r="B6" s="188"/>
      <c r="C6" s="188"/>
    </row>
    <row r="7" spans="1:3" ht="15.75">
      <c r="A7" s="56"/>
      <c r="B7" s="188"/>
      <c r="C7" s="188"/>
    </row>
    <row r="8" spans="1:3" ht="12.75" customHeight="1">
      <c r="A8" s="56"/>
      <c r="B8" s="188"/>
      <c r="C8" s="188"/>
    </row>
    <row r="9" spans="1:3" ht="12.75" customHeight="1">
      <c r="A9" s="56"/>
      <c r="B9" s="188"/>
      <c r="C9" s="188"/>
    </row>
    <row r="10" spans="1:3" ht="45" customHeight="1" thickBot="1">
      <c r="A10" s="10" t="s">
        <v>13</v>
      </c>
      <c r="B10" s="10" t="s">
        <v>189</v>
      </c>
      <c r="C10" s="10" t="s">
        <v>130</v>
      </c>
    </row>
    <row r="11" spans="1:3" ht="14.25">
      <c r="A11" s="32" t="s">
        <v>261</v>
      </c>
      <c r="B11" s="32" t="s">
        <v>55</v>
      </c>
      <c r="C11" s="33">
        <v>432</v>
      </c>
    </row>
    <row r="12" spans="1:3" ht="15" thickBot="1">
      <c r="A12" s="34" t="s">
        <v>261</v>
      </c>
      <c r="B12" s="34" t="s">
        <v>56</v>
      </c>
      <c r="C12" s="35">
        <v>562.503</v>
      </c>
    </row>
    <row r="13" spans="1:3" ht="14.25">
      <c r="A13" s="30" t="s">
        <v>54</v>
      </c>
      <c r="B13" s="30" t="s">
        <v>53</v>
      </c>
      <c r="C13" s="31">
        <v>458.87</v>
      </c>
    </row>
    <row r="14" spans="1:3" ht="14.25">
      <c r="A14" s="32" t="s">
        <v>54</v>
      </c>
      <c r="B14" s="32" t="s">
        <v>55</v>
      </c>
      <c r="C14" s="33">
        <v>550.64</v>
      </c>
    </row>
    <row r="15" spans="1:3" ht="15" thickBot="1">
      <c r="A15" s="34" t="s">
        <v>54</v>
      </c>
      <c r="B15" s="34" t="s">
        <v>56</v>
      </c>
      <c r="C15" s="35">
        <v>688.3</v>
      </c>
    </row>
    <row r="16" spans="1:3" ht="14.25">
      <c r="A16" s="32" t="s">
        <v>206</v>
      </c>
      <c r="B16" s="32" t="s">
        <v>55</v>
      </c>
      <c r="C16" s="33" t="s">
        <v>188</v>
      </c>
    </row>
    <row r="17" spans="1:3" ht="14.25">
      <c r="A17" s="32" t="s">
        <v>207</v>
      </c>
      <c r="B17" s="32" t="s">
        <v>55</v>
      </c>
      <c r="C17" s="33" t="s">
        <v>188</v>
      </c>
    </row>
    <row r="18" spans="1:3" ht="14.25">
      <c r="A18" s="32" t="s">
        <v>260</v>
      </c>
      <c r="B18" s="32" t="s">
        <v>55</v>
      </c>
      <c r="C18" s="33" t="s">
        <v>188</v>
      </c>
    </row>
    <row r="19" spans="1:4" ht="15" thickBot="1">
      <c r="A19" s="34" t="s">
        <v>160</v>
      </c>
      <c r="B19" s="34" t="s">
        <v>161</v>
      </c>
      <c r="C19" s="35" t="s">
        <v>188</v>
      </c>
      <c r="D19" s="20" t="s">
        <v>27</v>
      </c>
    </row>
    <row r="20" spans="1:3" ht="12.75">
      <c r="A20" s="69"/>
      <c r="B20" s="69"/>
      <c r="C20" s="69"/>
    </row>
    <row r="21" spans="1:3" ht="12.75" customHeight="1">
      <c r="A21" s="158" t="s">
        <v>57</v>
      </c>
      <c r="B21" s="158"/>
      <c r="C21" s="158"/>
    </row>
    <row r="22" spans="1:3" ht="12.75">
      <c r="A22" s="158"/>
      <c r="B22" s="158"/>
      <c r="C22" s="158"/>
    </row>
    <row r="23" spans="1:3" ht="12.75">
      <c r="A23" s="158"/>
      <c r="B23" s="158"/>
      <c r="C23" s="158"/>
    </row>
    <row r="24" spans="1:3" ht="12.75">
      <c r="A24" s="158"/>
      <c r="B24" s="158"/>
      <c r="C24" s="158"/>
    </row>
    <row r="25" spans="1:3" ht="12.75">
      <c r="A25" s="158"/>
      <c r="B25" s="158"/>
      <c r="C25" s="158"/>
    </row>
    <row r="26" spans="1:3" ht="12.75">
      <c r="A26" s="158"/>
      <c r="B26" s="158"/>
      <c r="C26" s="158"/>
    </row>
    <row r="27" spans="1:3" ht="12.75">
      <c r="A27" s="158"/>
      <c r="B27" s="158"/>
      <c r="C27" s="158"/>
    </row>
    <row r="28" spans="1:3" ht="12.75">
      <c r="A28" s="158"/>
      <c r="B28" s="158"/>
      <c r="C28" s="158"/>
    </row>
    <row r="30" ht="15">
      <c r="A30" s="78" t="str">
        <f>Главная!A14</f>
        <v>Все цены указаны по состоянию на 19.07.2017 г.</v>
      </c>
    </row>
  </sheetData>
  <sheetProtection selectLockedCells="1" selectUnlockedCells="1"/>
  <mergeCells count="4">
    <mergeCell ref="A1:C1"/>
    <mergeCell ref="A3:C3"/>
    <mergeCell ref="B4:C9"/>
    <mergeCell ref="A21:C28"/>
  </mergeCells>
  <hyperlinks>
    <hyperlink ref="A6" r:id="rId1" display="http://plastics.ua/packing/products/ВПП"/>
    <hyperlink ref="D19" location="Главная!A1" display="на главную"/>
  </hyperlinks>
  <printOptions/>
  <pageMargins left="1.1597222222222223" right="0.7479166666666667" top="1.3" bottom="0.9840277777777777" header="0.5118055555555555" footer="0.5118055555555555"/>
  <pageSetup horizontalDpi="300" verticalDpi="300" orientation="portrait" paperSize="9" scale="93" r:id="rId3"/>
  <drawing r:id="rId2"/>
</worksheet>
</file>

<file path=xl/worksheets/sheet8.xml><?xml version="1.0" encoding="utf-8"?>
<worksheet xmlns="http://schemas.openxmlformats.org/spreadsheetml/2006/main" xmlns:r="http://schemas.openxmlformats.org/officeDocument/2006/relationships">
  <sheetPr>
    <tabColor indexed="47"/>
  </sheetPr>
  <dimension ref="A1:L191"/>
  <sheetViews>
    <sheetView zoomScalePageLayoutView="0" workbookViewId="0" topLeftCell="A1">
      <pane ySplit="1" topLeftCell="BM2" activePane="bottomLeft" state="frozen"/>
      <selection pane="topLeft" activeCell="A1" sqref="A1"/>
      <selection pane="bottomLeft" activeCell="I182" sqref="I182"/>
    </sheetView>
  </sheetViews>
  <sheetFormatPr defaultColWidth="9.00390625" defaultRowHeight="12.75"/>
  <cols>
    <col min="1" max="1" width="15.625" style="0" customWidth="1"/>
    <col min="2" max="2" width="16.75390625" style="0" customWidth="1"/>
    <col min="3" max="3" width="17.25390625" style="0" customWidth="1"/>
    <col min="4" max="4" width="21.875" style="0" customWidth="1"/>
    <col min="5" max="5" width="19.625" style="0" customWidth="1"/>
    <col min="6" max="6" width="10.75390625" style="0" customWidth="1"/>
  </cols>
  <sheetData>
    <row r="1" spans="1:5" ht="84.75" customHeight="1">
      <c r="A1" s="162"/>
      <c r="B1" s="162"/>
      <c r="C1" s="162"/>
      <c r="D1" s="162"/>
      <c r="E1" s="162"/>
    </row>
    <row r="2" spans="1:5" ht="14.25" customHeight="1">
      <c r="A2" s="197"/>
      <c r="B2" s="197"/>
      <c r="C2" s="197"/>
      <c r="D2" s="197"/>
      <c r="E2" s="197"/>
    </row>
    <row r="3" spans="1:5" ht="15" customHeight="1">
      <c r="A3" s="153" t="s">
        <v>8</v>
      </c>
      <c r="B3" s="153"/>
      <c r="C3" s="153"/>
      <c r="D3" s="153"/>
      <c r="E3" s="153"/>
    </row>
    <row r="4" spans="1:5" ht="13.5" customHeight="1">
      <c r="A4" s="190"/>
      <c r="B4" s="190"/>
      <c r="C4" s="190"/>
      <c r="D4" s="190"/>
      <c r="E4" s="190"/>
    </row>
    <row r="5" spans="1:5" ht="23.25">
      <c r="A5" s="189" t="s">
        <v>58</v>
      </c>
      <c r="B5" s="189"/>
      <c r="C5" s="56"/>
      <c r="D5" s="155"/>
      <c r="E5" s="155"/>
    </row>
    <row r="6" spans="1:5" ht="16.5" customHeight="1">
      <c r="A6" s="192" t="s">
        <v>59</v>
      </c>
      <c r="B6" s="192"/>
      <c r="C6" s="192"/>
      <c r="D6" s="155"/>
      <c r="E6" s="155"/>
    </row>
    <row r="7" spans="1:5" ht="16.5" customHeight="1">
      <c r="A7" s="193" t="s">
        <v>60</v>
      </c>
      <c r="B7" s="193"/>
      <c r="C7" s="193"/>
      <c r="D7" s="155"/>
      <c r="E7" s="155"/>
    </row>
    <row r="8" spans="1:5" ht="15.75">
      <c r="A8" s="57"/>
      <c r="B8" s="56"/>
      <c r="C8" s="56"/>
      <c r="D8" s="155"/>
      <c r="E8" s="155"/>
    </row>
    <row r="9" spans="1:5" ht="15.75">
      <c r="A9" s="57"/>
      <c r="B9" s="56"/>
      <c r="C9" s="56"/>
      <c r="D9" s="155"/>
      <c r="E9" s="155"/>
    </row>
    <row r="10" spans="1:8" ht="14.25" customHeight="1">
      <c r="A10" s="58"/>
      <c r="B10" s="58"/>
      <c r="C10" s="58"/>
      <c r="D10" s="155"/>
      <c r="E10" s="155"/>
      <c r="H10" s="36"/>
    </row>
    <row r="11" spans="1:8" ht="15.75">
      <c r="A11" s="37" t="s">
        <v>61</v>
      </c>
      <c r="B11" s="37" t="s">
        <v>62</v>
      </c>
      <c r="C11" s="37" t="s">
        <v>63</v>
      </c>
      <c r="D11" s="37" t="s">
        <v>64</v>
      </c>
      <c r="E11" s="37" t="s">
        <v>64</v>
      </c>
      <c r="H11" s="36"/>
    </row>
    <row r="12" spans="1:5" ht="22.5" customHeight="1">
      <c r="A12" s="38" t="s">
        <v>65</v>
      </c>
      <c r="B12" s="38" t="s">
        <v>65</v>
      </c>
      <c r="C12" s="38" t="s">
        <v>66</v>
      </c>
      <c r="D12" s="38" t="s">
        <v>67</v>
      </c>
      <c r="E12" s="38" t="s">
        <v>68</v>
      </c>
    </row>
    <row r="13" spans="1:12" ht="15.75">
      <c r="A13" s="39">
        <v>0.8</v>
      </c>
      <c r="B13" s="40">
        <v>1000</v>
      </c>
      <c r="C13" s="41">
        <v>600</v>
      </c>
      <c r="D13" s="42">
        <f>E13/C13</f>
        <v>1.7554333333333334</v>
      </c>
      <c r="E13" s="42">
        <v>1053.26</v>
      </c>
      <c r="F13" s="20"/>
      <c r="H13" s="43"/>
      <c r="I13" s="43"/>
      <c r="J13" s="43"/>
      <c r="K13" s="44"/>
      <c r="L13" s="44"/>
    </row>
    <row r="14" spans="1:12" ht="15.75">
      <c r="A14" s="45">
        <v>1</v>
      </c>
      <c r="B14" s="46">
        <v>1000</v>
      </c>
      <c r="C14" s="47">
        <v>500</v>
      </c>
      <c r="D14" s="42">
        <f aca="true" t="shared" si="0" ref="D14:D23">E14/C14</f>
        <v>1.94024</v>
      </c>
      <c r="E14" s="42">
        <v>970.12</v>
      </c>
      <c r="H14" s="43"/>
      <c r="I14" s="43"/>
      <c r="J14" s="43"/>
      <c r="K14" s="44"/>
      <c r="L14" s="44"/>
    </row>
    <row r="15" spans="1:12" ht="15.75">
      <c r="A15" s="45">
        <v>1.5</v>
      </c>
      <c r="B15" s="46">
        <v>1000</v>
      </c>
      <c r="C15" s="47">
        <v>200</v>
      </c>
      <c r="D15" s="42">
        <f t="shared" si="0"/>
        <v>2.75325</v>
      </c>
      <c r="E15" s="42">
        <v>550.65</v>
      </c>
      <c r="H15" s="43"/>
      <c r="I15" s="43"/>
      <c r="J15" s="43"/>
      <c r="K15" s="44"/>
      <c r="L15" s="44"/>
    </row>
    <row r="16" spans="1:12" ht="15.75">
      <c r="A16" s="45">
        <v>2</v>
      </c>
      <c r="B16" s="46">
        <v>1000</v>
      </c>
      <c r="C16" s="47">
        <v>100</v>
      </c>
      <c r="D16" s="42">
        <f t="shared" si="0"/>
        <v>3.2237999999999998</v>
      </c>
      <c r="E16" s="42">
        <v>322.38</v>
      </c>
      <c r="H16" s="43"/>
      <c r="I16" s="43"/>
      <c r="J16" s="43"/>
      <c r="K16" s="44"/>
      <c r="L16" s="44"/>
    </row>
    <row r="17" spans="1:12" ht="15.75">
      <c r="A17" s="45">
        <v>3</v>
      </c>
      <c r="B17" s="46">
        <v>1000</v>
      </c>
      <c r="C17" s="47">
        <v>100</v>
      </c>
      <c r="D17" s="42">
        <f t="shared" si="0"/>
        <v>4.6625</v>
      </c>
      <c r="E17" s="42">
        <v>466.25</v>
      </c>
      <c r="H17" s="43"/>
      <c r="I17" s="43"/>
      <c r="J17" s="43"/>
      <c r="K17" s="44"/>
      <c r="L17" s="44"/>
    </row>
    <row r="18" spans="1:12" ht="15.75">
      <c r="A18" s="45">
        <v>4</v>
      </c>
      <c r="B18" s="46">
        <v>1000</v>
      </c>
      <c r="C18" s="47">
        <v>50</v>
      </c>
      <c r="D18" s="42">
        <f t="shared" si="0"/>
        <v>6.4342</v>
      </c>
      <c r="E18" s="42">
        <v>321.71</v>
      </c>
      <c r="H18" s="43"/>
      <c r="I18" s="43"/>
      <c r="J18" s="43"/>
      <c r="K18" s="44"/>
      <c r="L18" s="44"/>
    </row>
    <row r="19" spans="1:12" ht="15.75">
      <c r="A19" s="45">
        <v>5</v>
      </c>
      <c r="B19" s="46">
        <v>1000</v>
      </c>
      <c r="C19" s="47">
        <v>50</v>
      </c>
      <c r="D19" s="42">
        <f t="shared" si="0"/>
        <v>7.3042</v>
      </c>
      <c r="E19" s="42">
        <v>365.21</v>
      </c>
      <c r="H19" s="43"/>
      <c r="I19" s="43"/>
      <c r="J19" s="43"/>
      <c r="K19" s="44"/>
      <c r="L19" s="44"/>
    </row>
    <row r="20" spans="1:12" ht="15.75">
      <c r="A20" s="45">
        <v>6</v>
      </c>
      <c r="B20" s="46">
        <v>1000</v>
      </c>
      <c r="C20" s="47">
        <v>50</v>
      </c>
      <c r="D20" s="42">
        <f t="shared" si="0"/>
        <v>9.752</v>
      </c>
      <c r="E20" s="42">
        <v>487.6</v>
      </c>
      <c r="H20" s="43"/>
      <c r="I20" s="43"/>
      <c r="J20" s="43"/>
      <c r="K20" s="44"/>
      <c r="L20" s="44"/>
    </row>
    <row r="21" spans="1:12" ht="15.75">
      <c r="A21" s="45">
        <v>7</v>
      </c>
      <c r="B21" s="46">
        <v>1000</v>
      </c>
      <c r="C21" s="47">
        <v>50</v>
      </c>
      <c r="D21" s="42">
        <f t="shared" si="0"/>
        <v>11.3774</v>
      </c>
      <c r="E21" s="42">
        <v>568.87</v>
      </c>
      <c r="H21" s="43"/>
      <c r="I21" s="43"/>
      <c r="J21" s="43"/>
      <c r="K21" s="44"/>
      <c r="L21" s="44"/>
    </row>
    <row r="22" spans="1:12" ht="15.75">
      <c r="A22" s="45">
        <v>8</v>
      </c>
      <c r="B22" s="46">
        <v>1000</v>
      </c>
      <c r="C22" s="47">
        <v>50</v>
      </c>
      <c r="D22" s="42">
        <f t="shared" si="0"/>
        <v>13.0084</v>
      </c>
      <c r="E22" s="42">
        <v>650.42</v>
      </c>
      <c r="H22" s="43"/>
      <c r="I22" s="43"/>
      <c r="J22" s="43"/>
      <c r="K22" s="44"/>
      <c r="L22" s="44"/>
    </row>
    <row r="23" spans="1:12" ht="16.5" thickBot="1">
      <c r="A23" s="48">
        <v>10</v>
      </c>
      <c r="B23" s="49">
        <v>1000</v>
      </c>
      <c r="C23" s="50">
        <v>50</v>
      </c>
      <c r="D23" s="122">
        <f t="shared" si="0"/>
        <v>18.2676</v>
      </c>
      <c r="E23" s="51">
        <v>913.38</v>
      </c>
      <c r="H23" s="43"/>
      <c r="I23" s="43"/>
      <c r="J23" s="43"/>
      <c r="K23" s="44"/>
      <c r="L23" s="44"/>
    </row>
    <row r="24" spans="1:5" ht="12.75">
      <c r="A24" s="63"/>
      <c r="B24" s="63"/>
      <c r="C24" s="63"/>
      <c r="D24" s="64"/>
      <c r="E24" s="65"/>
    </row>
    <row r="25" spans="1:5" ht="12.75">
      <c r="A25" s="66" t="s">
        <v>69</v>
      </c>
      <c r="B25" s="64"/>
      <c r="C25" s="64"/>
      <c r="D25" s="64"/>
      <c r="E25" s="65"/>
    </row>
    <row r="26" spans="1:5" ht="12.75">
      <c r="A26" s="67" t="s">
        <v>117</v>
      </c>
      <c r="B26" s="64"/>
      <c r="C26" s="64"/>
      <c r="D26" s="64"/>
      <c r="E26" s="68"/>
    </row>
    <row r="27" spans="1:5" ht="12.75">
      <c r="A27" s="67" t="s">
        <v>70</v>
      </c>
      <c r="B27" s="63"/>
      <c r="C27" s="63"/>
      <c r="D27" s="63"/>
      <c r="E27" s="69"/>
    </row>
    <row r="28" spans="1:5" ht="12.75">
      <c r="A28" s="190"/>
      <c r="B28" s="190"/>
      <c r="C28" s="190"/>
      <c r="D28" s="190"/>
      <c r="E28" s="190"/>
    </row>
    <row r="29" spans="1:5" ht="23.25">
      <c r="A29" s="189" t="s">
        <v>183</v>
      </c>
      <c r="B29" s="189"/>
      <c r="C29" s="191"/>
      <c r="D29" s="155"/>
      <c r="E29" s="155"/>
    </row>
    <row r="30" spans="1:5" ht="16.5" customHeight="1">
      <c r="A30" s="192" t="s">
        <v>59</v>
      </c>
      <c r="B30" s="192"/>
      <c r="C30" s="192"/>
      <c r="D30" s="155"/>
      <c r="E30" s="155"/>
    </row>
    <row r="31" spans="1:5" ht="16.5" customHeight="1">
      <c r="A31" s="193" t="s">
        <v>60</v>
      </c>
      <c r="B31" s="193"/>
      <c r="C31" s="193"/>
      <c r="D31" s="155"/>
      <c r="E31" s="155"/>
    </row>
    <row r="32" spans="1:5" ht="15.75">
      <c r="A32" s="57"/>
      <c r="B32" s="56"/>
      <c r="C32" s="56"/>
      <c r="D32" s="155"/>
      <c r="E32" s="155"/>
    </row>
    <row r="33" spans="1:5" ht="15.75">
      <c r="A33" s="57"/>
      <c r="B33" s="56"/>
      <c r="C33" s="56"/>
      <c r="D33" s="155"/>
      <c r="E33" s="155"/>
    </row>
    <row r="34" spans="1:8" ht="14.25" customHeight="1" thickBot="1">
      <c r="A34" s="58"/>
      <c r="B34" s="58"/>
      <c r="C34" s="58"/>
      <c r="D34" s="155"/>
      <c r="E34" s="155"/>
      <c r="H34" s="36"/>
    </row>
    <row r="35" spans="1:5" ht="16.5" thickBot="1">
      <c r="A35" s="37" t="s">
        <v>61</v>
      </c>
      <c r="B35" s="37" t="s">
        <v>62</v>
      </c>
      <c r="C35" s="37" t="s">
        <v>119</v>
      </c>
      <c r="D35" s="37" t="s">
        <v>64</v>
      </c>
      <c r="E35" s="37" t="s">
        <v>64</v>
      </c>
    </row>
    <row r="36" spans="1:5" ht="18.75" thickBot="1">
      <c r="A36" s="38" t="s">
        <v>65</v>
      </c>
      <c r="B36" s="38" t="s">
        <v>65</v>
      </c>
      <c r="C36" s="38" t="s">
        <v>65</v>
      </c>
      <c r="D36" s="38" t="s">
        <v>67</v>
      </c>
      <c r="E36" s="38" t="s">
        <v>120</v>
      </c>
    </row>
    <row r="37" spans="1:5" ht="15.75">
      <c r="A37" s="39">
        <v>20</v>
      </c>
      <c r="B37" s="40">
        <v>1000</v>
      </c>
      <c r="C37" s="41">
        <v>2000</v>
      </c>
      <c r="D37" s="42" t="s">
        <v>188</v>
      </c>
      <c r="E37" s="42" t="s">
        <v>188</v>
      </c>
    </row>
    <row r="38" spans="1:5" ht="15.75">
      <c r="A38" s="45">
        <v>30</v>
      </c>
      <c r="B38" s="46">
        <v>1000</v>
      </c>
      <c r="C38" s="41">
        <v>2000</v>
      </c>
      <c r="D38" s="42" t="s">
        <v>188</v>
      </c>
      <c r="E38" s="42" t="s">
        <v>188</v>
      </c>
    </row>
    <row r="39" spans="1:5" ht="15.75">
      <c r="A39" s="45">
        <v>40</v>
      </c>
      <c r="B39" s="46">
        <v>1000</v>
      </c>
      <c r="C39" s="41">
        <v>2000</v>
      </c>
      <c r="D39" s="42" t="s">
        <v>188</v>
      </c>
      <c r="E39" s="42" t="s">
        <v>188</v>
      </c>
    </row>
    <row r="40" spans="1:5" ht="16.5" thickBot="1">
      <c r="A40" s="48">
        <v>50</v>
      </c>
      <c r="B40" s="49">
        <v>1000</v>
      </c>
      <c r="C40" s="113">
        <v>2000</v>
      </c>
      <c r="D40" s="51" t="s">
        <v>188</v>
      </c>
      <c r="E40" s="51" t="s">
        <v>188</v>
      </c>
    </row>
    <row r="41" spans="1:5" ht="12.75">
      <c r="A41" s="67" t="s">
        <v>184</v>
      </c>
      <c r="B41" s="63"/>
      <c r="C41" s="63"/>
      <c r="D41" s="63"/>
      <c r="E41" s="69"/>
    </row>
    <row r="42" spans="1:5" ht="12.75">
      <c r="A42" s="190"/>
      <c r="B42" s="190"/>
      <c r="C42" s="190"/>
      <c r="D42" s="190"/>
      <c r="E42" s="190"/>
    </row>
    <row r="43" spans="1:5" ht="23.25">
      <c r="A43" s="189" t="s">
        <v>118</v>
      </c>
      <c r="B43" s="189"/>
      <c r="C43" s="191"/>
      <c r="D43" s="155"/>
      <c r="E43" s="155"/>
    </row>
    <row r="44" spans="1:5" ht="16.5" customHeight="1">
      <c r="A44" s="192" t="s">
        <v>59</v>
      </c>
      <c r="B44" s="192"/>
      <c r="C44" s="192"/>
      <c r="D44" s="155"/>
      <c r="E44" s="155"/>
    </row>
    <row r="45" spans="1:5" ht="16.5" customHeight="1">
      <c r="A45" s="193" t="s">
        <v>60</v>
      </c>
      <c r="B45" s="193"/>
      <c r="C45" s="193"/>
      <c r="D45" s="155"/>
      <c r="E45" s="155"/>
    </row>
    <row r="46" spans="1:5" ht="15.75">
      <c r="A46" s="57"/>
      <c r="B46" s="56"/>
      <c r="C46" s="56"/>
      <c r="D46" s="155"/>
      <c r="E46" s="155"/>
    </row>
    <row r="47" spans="1:5" ht="15.75">
      <c r="A47" s="57"/>
      <c r="B47" s="56"/>
      <c r="C47" s="56"/>
      <c r="D47" s="155"/>
      <c r="E47" s="155"/>
    </row>
    <row r="48" spans="1:8" ht="14.25" customHeight="1" thickBot="1">
      <c r="A48" s="58"/>
      <c r="B48" s="58"/>
      <c r="C48" s="58"/>
      <c r="D48" s="155"/>
      <c r="E48" s="155"/>
      <c r="H48" s="36"/>
    </row>
    <row r="49" spans="1:5" ht="16.5" thickBot="1">
      <c r="A49" s="37" t="s">
        <v>61</v>
      </c>
      <c r="B49" s="37" t="s">
        <v>62</v>
      </c>
      <c r="C49" s="37" t="s">
        <v>63</v>
      </c>
      <c r="D49" s="37" t="s">
        <v>64</v>
      </c>
      <c r="E49" s="37" t="s">
        <v>64</v>
      </c>
    </row>
    <row r="50" spans="1:5" ht="18.75" thickBot="1">
      <c r="A50" s="38" t="s">
        <v>65</v>
      </c>
      <c r="B50" s="38" t="s">
        <v>65</v>
      </c>
      <c r="C50" s="38" t="s">
        <v>66</v>
      </c>
      <c r="D50" s="38" t="s">
        <v>67</v>
      </c>
      <c r="E50" s="38" t="s">
        <v>68</v>
      </c>
    </row>
    <row r="51" spans="1:5" ht="15.75">
      <c r="A51" s="39">
        <v>2</v>
      </c>
      <c r="B51" s="40">
        <v>1000</v>
      </c>
      <c r="C51" s="41">
        <v>50</v>
      </c>
      <c r="D51" s="42" t="s">
        <v>188</v>
      </c>
      <c r="E51" s="42" t="s">
        <v>188</v>
      </c>
    </row>
    <row r="52" spans="1:5" ht="15.75">
      <c r="A52" s="45">
        <v>3</v>
      </c>
      <c r="B52" s="46">
        <v>1000</v>
      </c>
      <c r="C52" s="41">
        <v>50</v>
      </c>
      <c r="D52" s="42" t="s">
        <v>188</v>
      </c>
      <c r="E52" s="42" t="s">
        <v>188</v>
      </c>
    </row>
    <row r="53" spans="1:5" ht="15.75">
      <c r="A53" s="45">
        <v>4</v>
      </c>
      <c r="B53" s="46">
        <v>1000</v>
      </c>
      <c r="C53" s="41">
        <v>50</v>
      </c>
      <c r="D53" s="42" t="s">
        <v>188</v>
      </c>
      <c r="E53" s="42" t="s">
        <v>188</v>
      </c>
    </row>
    <row r="54" spans="1:5" ht="15.75">
      <c r="A54" s="45">
        <v>5</v>
      </c>
      <c r="B54" s="46">
        <v>1000</v>
      </c>
      <c r="C54" s="41">
        <v>50</v>
      </c>
      <c r="D54" s="42" t="s">
        <v>188</v>
      </c>
      <c r="E54" s="42" t="s">
        <v>188</v>
      </c>
    </row>
    <row r="55" spans="1:5" ht="15.75">
      <c r="A55" s="45">
        <v>8</v>
      </c>
      <c r="B55" s="46">
        <v>1000</v>
      </c>
      <c r="C55" s="41">
        <v>50</v>
      </c>
      <c r="D55" s="42" t="s">
        <v>188</v>
      </c>
      <c r="E55" s="42" t="s">
        <v>188</v>
      </c>
    </row>
    <row r="56" spans="1:5" ht="16.5" thickBot="1">
      <c r="A56" s="48">
        <v>10</v>
      </c>
      <c r="B56" s="49">
        <v>1000</v>
      </c>
      <c r="C56" s="50">
        <v>50</v>
      </c>
      <c r="D56" s="51" t="s">
        <v>188</v>
      </c>
      <c r="E56" s="51" t="s">
        <v>188</v>
      </c>
    </row>
    <row r="57" spans="1:5" ht="12.75">
      <c r="A57" s="67" t="s">
        <v>70</v>
      </c>
      <c r="B57" s="63"/>
      <c r="C57" s="63"/>
      <c r="D57" s="63"/>
      <c r="E57" s="69"/>
    </row>
    <row r="58" spans="1:5" ht="12.75">
      <c r="A58" s="190"/>
      <c r="B58" s="190"/>
      <c r="C58" s="190"/>
      <c r="D58" s="190"/>
      <c r="E58" s="190"/>
    </row>
    <row r="59" spans="1:5" ht="19.5" customHeight="1">
      <c r="A59" s="194" t="s">
        <v>126</v>
      </c>
      <c r="B59" s="194"/>
      <c r="C59" s="195"/>
      <c r="D59" s="155"/>
      <c r="E59" s="155"/>
    </row>
    <row r="60" spans="1:5" ht="21.75" customHeight="1">
      <c r="A60" s="196"/>
      <c r="B60" s="196"/>
      <c r="C60" s="196"/>
      <c r="D60" s="155"/>
      <c r="E60" s="155"/>
    </row>
    <row r="61" spans="1:5" ht="16.5" customHeight="1">
      <c r="A61" s="192" t="s">
        <v>59</v>
      </c>
      <c r="B61" s="192"/>
      <c r="C61" s="192"/>
      <c r="D61" s="155"/>
      <c r="E61" s="155"/>
    </row>
    <row r="62" spans="1:5" ht="12.75">
      <c r="A62" s="193" t="s">
        <v>60</v>
      </c>
      <c r="B62" s="193"/>
      <c r="C62" s="193"/>
      <c r="D62" s="155"/>
      <c r="E62" s="155"/>
    </row>
    <row r="63" spans="1:5" ht="15.75">
      <c r="A63" s="57"/>
      <c r="B63" s="56"/>
      <c r="C63" s="56"/>
      <c r="D63" s="155"/>
      <c r="E63" s="155"/>
    </row>
    <row r="64" spans="1:8" ht="14.25" customHeight="1" thickBot="1">
      <c r="A64" s="58"/>
      <c r="B64" s="58"/>
      <c r="C64" s="58"/>
      <c r="D64" s="155"/>
      <c r="E64" s="155"/>
      <c r="H64" s="36"/>
    </row>
    <row r="65" spans="1:5" ht="16.5" thickBot="1">
      <c r="A65" s="37" t="s">
        <v>61</v>
      </c>
      <c r="B65" s="37" t="s">
        <v>62</v>
      </c>
      <c r="C65" s="37" t="s">
        <v>63</v>
      </c>
      <c r="D65" s="37" t="s">
        <v>64</v>
      </c>
      <c r="E65" s="37" t="s">
        <v>64</v>
      </c>
    </row>
    <row r="66" spans="1:5" ht="18.75" thickBot="1">
      <c r="A66" s="38" t="s">
        <v>65</v>
      </c>
      <c r="B66" s="38" t="s">
        <v>65</v>
      </c>
      <c r="C66" s="38" t="s">
        <v>66</v>
      </c>
      <c r="D66" s="38" t="s">
        <v>67</v>
      </c>
      <c r="E66" s="38" t="s">
        <v>68</v>
      </c>
    </row>
    <row r="67" spans="1:5" ht="15.75">
      <c r="A67" s="39">
        <v>2</v>
      </c>
      <c r="B67" s="40">
        <v>1000</v>
      </c>
      <c r="C67" s="41">
        <v>50</v>
      </c>
      <c r="D67" s="42" t="s">
        <v>188</v>
      </c>
      <c r="E67" s="42" t="s">
        <v>188</v>
      </c>
    </row>
    <row r="68" spans="1:5" ht="15.75">
      <c r="A68" s="45">
        <v>3</v>
      </c>
      <c r="B68" s="46">
        <v>1000</v>
      </c>
      <c r="C68" s="41">
        <v>50</v>
      </c>
      <c r="D68" s="42" t="s">
        <v>188</v>
      </c>
      <c r="E68" s="42" t="s">
        <v>188</v>
      </c>
    </row>
    <row r="69" spans="1:5" ht="15.75">
      <c r="A69" s="45">
        <v>4</v>
      </c>
      <c r="B69" s="46">
        <v>1000</v>
      </c>
      <c r="C69" s="41">
        <v>50</v>
      </c>
      <c r="D69" s="42" t="s">
        <v>188</v>
      </c>
      <c r="E69" s="42" t="s">
        <v>188</v>
      </c>
    </row>
    <row r="70" spans="1:5" ht="15.75">
      <c r="A70" s="45">
        <v>5</v>
      </c>
      <c r="B70" s="46">
        <v>1000</v>
      </c>
      <c r="C70" s="41">
        <v>50</v>
      </c>
      <c r="D70" s="42" t="s">
        <v>188</v>
      </c>
      <c r="E70" s="42" t="s">
        <v>188</v>
      </c>
    </row>
    <row r="71" spans="1:5" ht="15.75">
      <c r="A71" s="45">
        <v>8</v>
      </c>
      <c r="B71" s="46">
        <v>1000</v>
      </c>
      <c r="C71" s="41">
        <v>50</v>
      </c>
      <c r="D71" s="42" t="s">
        <v>188</v>
      </c>
      <c r="E71" s="42" t="s">
        <v>188</v>
      </c>
    </row>
    <row r="72" spans="1:5" ht="16.5" thickBot="1">
      <c r="A72" s="48">
        <v>10</v>
      </c>
      <c r="B72" s="49">
        <v>1000</v>
      </c>
      <c r="C72" s="50">
        <v>50</v>
      </c>
      <c r="D72" s="51" t="s">
        <v>188</v>
      </c>
      <c r="E72" s="51" t="s">
        <v>188</v>
      </c>
    </row>
    <row r="73" spans="1:5" ht="12.75">
      <c r="A73" s="67" t="s">
        <v>70</v>
      </c>
      <c r="B73" s="63"/>
      <c r="C73" s="63"/>
      <c r="D73" s="63"/>
      <c r="E73" s="69"/>
    </row>
    <row r="74" spans="1:5" ht="12.75">
      <c r="A74" s="190"/>
      <c r="B74" s="190"/>
      <c r="C74" s="190"/>
      <c r="D74" s="190"/>
      <c r="E74" s="190"/>
    </row>
    <row r="75" spans="1:5" ht="19.5" customHeight="1">
      <c r="A75" s="194" t="s">
        <v>127</v>
      </c>
      <c r="B75" s="194"/>
      <c r="C75" s="195"/>
      <c r="D75" s="155"/>
      <c r="E75" s="155"/>
    </row>
    <row r="76" spans="1:5" ht="21.75" customHeight="1">
      <c r="A76" s="196"/>
      <c r="B76" s="196"/>
      <c r="C76" s="196"/>
      <c r="D76" s="155"/>
      <c r="E76" s="155"/>
    </row>
    <row r="77" spans="1:5" ht="16.5" customHeight="1">
      <c r="A77" s="192" t="s">
        <v>59</v>
      </c>
      <c r="B77" s="192"/>
      <c r="C77" s="192"/>
      <c r="D77" s="155"/>
      <c r="E77" s="155"/>
    </row>
    <row r="78" spans="1:5" ht="12.75">
      <c r="A78" s="193" t="s">
        <v>60</v>
      </c>
      <c r="B78" s="193"/>
      <c r="C78" s="193"/>
      <c r="D78" s="155"/>
      <c r="E78" s="155"/>
    </row>
    <row r="79" spans="1:5" ht="15.75">
      <c r="A79" s="57"/>
      <c r="B79" s="56"/>
      <c r="C79" s="56"/>
      <c r="D79" s="155"/>
      <c r="E79" s="155"/>
    </row>
    <row r="80" spans="1:8" ht="14.25" customHeight="1" thickBot="1">
      <c r="A80" s="58"/>
      <c r="B80" s="58"/>
      <c r="C80" s="58"/>
      <c r="D80" s="155"/>
      <c r="E80" s="155"/>
      <c r="H80" s="36"/>
    </row>
    <row r="81" spans="1:5" ht="16.5" thickBot="1">
      <c r="A81" s="37" t="s">
        <v>61</v>
      </c>
      <c r="B81" s="37" t="s">
        <v>62</v>
      </c>
      <c r="C81" s="37" t="s">
        <v>63</v>
      </c>
      <c r="D81" s="37" t="s">
        <v>64</v>
      </c>
      <c r="E81" s="37" t="s">
        <v>64</v>
      </c>
    </row>
    <row r="82" spans="1:5" ht="18.75" thickBot="1">
      <c r="A82" s="38" t="s">
        <v>65</v>
      </c>
      <c r="B82" s="38" t="s">
        <v>65</v>
      </c>
      <c r="C82" s="38" t="s">
        <v>66</v>
      </c>
      <c r="D82" s="38" t="s">
        <v>67</v>
      </c>
      <c r="E82" s="38" t="s">
        <v>68</v>
      </c>
    </row>
    <row r="83" spans="1:5" ht="15.75">
      <c r="A83" s="39">
        <v>2</v>
      </c>
      <c r="B83" s="40">
        <v>1000</v>
      </c>
      <c r="C83" s="41">
        <v>50</v>
      </c>
      <c r="D83" s="42" t="s">
        <v>188</v>
      </c>
      <c r="E83" s="42" t="s">
        <v>188</v>
      </c>
    </row>
    <row r="84" spans="1:5" ht="15.75">
      <c r="A84" s="45">
        <v>3</v>
      </c>
      <c r="B84" s="46">
        <v>1000</v>
      </c>
      <c r="C84" s="41">
        <v>50</v>
      </c>
      <c r="D84" s="42" t="s">
        <v>188</v>
      </c>
      <c r="E84" s="42" t="s">
        <v>188</v>
      </c>
    </row>
    <row r="85" spans="1:5" ht="15.75">
      <c r="A85" s="45">
        <v>4</v>
      </c>
      <c r="B85" s="46">
        <v>1000</v>
      </c>
      <c r="C85" s="41">
        <v>50</v>
      </c>
      <c r="D85" s="42" t="s">
        <v>188</v>
      </c>
      <c r="E85" s="42" t="s">
        <v>188</v>
      </c>
    </row>
    <row r="86" spans="1:5" ht="15.75">
      <c r="A86" s="45">
        <v>5</v>
      </c>
      <c r="B86" s="46">
        <v>1000</v>
      </c>
      <c r="C86" s="41">
        <v>50</v>
      </c>
      <c r="D86" s="42" t="s">
        <v>188</v>
      </c>
      <c r="E86" s="42" t="s">
        <v>188</v>
      </c>
    </row>
    <row r="87" spans="1:5" ht="15.75">
      <c r="A87" s="45">
        <v>8</v>
      </c>
      <c r="B87" s="46">
        <v>1000</v>
      </c>
      <c r="C87" s="41">
        <v>50</v>
      </c>
      <c r="D87" s="42" t="s">
        <v>188</v>
      </c>
      <c r="E87" s="42" t="s">
        <v>188</v>
      </c>
    </row>
    <row r="88" spans="1:5" ht="16.5" thickBot="1">
      <c r="A88" s="48">
        <v>10</v>
      </c>
      <c r="B88" s="49">
        <v>1000</v>
      </c>
      <c r="C88" s="50">
        <v>50</v>
      </c>
      <c r="D88" s="51" t="s">
        <v>188</v>
      </c>
      <c r="E88" s="51" t="s">
        <v>188</v>
      </c>
    </row>
    <row r="89" spans="1:5" ht="12.75">
      <c r="A89" s="6"/>
      <c r="B89" s="6"/>
      <c r="C89" s="6"/>
      <c r="D89" s="6"/>
      <c r="E89" s="6"/>
    </row>
    <row r="90" spans="1:5" ht="23.25">
      <c r="A90" s="189" t="s">
        <v>121</v>
      </c>
      <c r="B90" s="189"/>
      <c r="C90" s="191"/>
      <c r="D90" s="155"/>
      <c r="E90" s="155"/>
    </row>
    <row r="91" spans="1:5" ht="12.75">
      <c r="A91" s="192" t="s">
        <v>59</v>
      </c>
      <c r="B91" s="192"/>
      <c r="C91" s="192"/>
      <c r="D91" s="155"/>
      <c r="E91" s="155"/>
    </row>
    <row r="92" spans="1:5" ht="12.75">
      <c r="A92" s="193" t="s">
        <v>60</v>
      </c>
      <c r="B92" s="193"/>
      <c r="C92" s="193"/>
      <c r="D92" s="155"/>
      <c r="E92" s="155"/>
    </row>
    <row r="93" spans="1:5" ht="15.75">
      <c r="A93" s="57"/>
      <c r="B93" s="56"/>
      <c r="C93" s="56"/>
      <c r="D93" s="155"/>
      <c r="E93" s="155"/>
    </row>
    <row r="94" spans="1:5" ht="15.75">
      <c r="A94" s="57"/>
      <c r="B94" s="56"/>
      <c r="C94" s="56"/>
      <c r="D94" s="155"/>
      <c r="E94" s="155"/>
    </row>
    <row r="95" spans="1:5" ht="16.5" thickBot="1">
      <c r="A95" s="58"/>
      <c r="B95" s="58"/>
      <c r="C95" s="58"/>
      <c r="D95" s="155"/>
      <c r="E95" s="155"/>
    </row>
    <row r="96" spans="1:5" ht="16.5" thickBot="1">
      <c r="A96" s="37" t="s">
        <v>122</v>
      </c>
      <c r="B96" s="37" t="s">
        <v>119</v>
      </c>
      <c r="C96" s="37" t="s">
        <v>63</v>
      </c>
      <c r="D96" s="37" t="s">
        <v>64</v>
      </c>
      <c r="E96" s="60"/>
    </row>
    <row r="97" spans="1:5" ht="15.75" thickBot="1">
      <c r="A97" s="38" t="s">
        <v>65</v>
      </c>
      <c r="B97" s="38" t="s">
        <v>65</v>
      </c>
      <c r="C97" s="38" t="s">
        <v>66</v>
      </c>
      <c r="D97" s="38" t="s">
        <v>167</v>
      </c>
      <c r="E97" s="70"/>
    </row>
    <row r="98" spans="1:5" ht="15.75">
      <c r="A98" s="39">
        <v>6</v>
      </c>
      <c r="B98" s="40">
        <v>2000</v>
      </c>
      <c r="C98" s="41">
        <v>2000</v>
      </c>
      <c r="D98" s="42" t="s">
        <v>188</v>
      </c>
      <c r="E98" s="71"/>
    </row>
    <row r="99" spans="1:5" ht="15.75">
      <c r="A99" s="59">
        <v>8</v>
      </c>
      <c r="B99" s="40">
        <v>2000</v>
      </c>
      <c r="C99" s="41">
        <v>2000</v>
      </c>
      <c r="D99" s="42" t="s">
        <v>188</v>
      </c>
      <c r="E99" s="71"/>
    </row>
    <row r="100" spans="1:5" ht="15.75">
      <c r="A100" s="59">
        <v>10</v>
      </c>
      <c r="B100" s="40">
        <v>2000</v>
      </c>
      <c r="C100" s="41">
        <v>1000</v>
      </c>
      <c r="D100" s="42" t="s">
        <v>188</v>
      </c>
      <c r="E100" s="71"/>
    </row>
    <row r="101" spans="1:5" ht="15.75">
      <c r="A101" s="59">
        <v>12</v>
      </c>
      <c r="B101" s="40">
        <v>2000</v>
      </c>
      <c r="C101" s="41">
        <v>1000</v>
      </c>
      <c r="D101" s="42" t="s">
        <v>188</v>
      </c>
      <c r="E101" s="71"/>
    </row>
    <row r="102" spans="1:5" ht="15.75">
      <c r="A102" s="59">
        <v>15</v>
      </c>
      <c r="B102" s="40">
        <v>2000</v>
      </c>
      <c r="C102" s="41">
        <v>500</v>
      </c>
      <c r="D102" s="42" t="s">
        <v>188</v>
      </c>
      <c r="E102" s="71"/>
    </row>
    <row r="103" spans="1:5" ht="15.75">
      <c r="A103" s="59">
        <v>20</v>
      </c>
      <c r="B103" s="40">
        <v>2000</v>
      </c>
      <c r="C103" s="41">
        <v>300</v>
      </c>
      <c r="D103" s="42" t="s">
        <v>188</v>
      </c>
      <c r="E103" s="71"/>
    </row>
    <row r="104" spans="1:5" ht="15.75">
      <c r="A104" s="59">
        <v>25</v>
      </c>
      <c r="B104" s="40">
        <v>2000</v>
      </c>
      <c r="C104" s="41">
        <v>200</v>
      </c>
      <c r="D104" s="42" t="s">
        <v>188</v>
      </c>
      <c r="E104" s="71"/>
    </row>
    <row r="105" spans="1:5" ht="15.75">
      <c r="A105" s="45">
        <v>30</v>
      </c>
      <c r="B105" s="40">
        <v>2000</v>
      </c>
      <c r="C105" s="47">
        <v>200</v>
      </c>
      <c r="D105" s="42" t="s">
        <v>188</v>
      </c>
      <c r="E105" s="71"/>
    </row>
    <row r="106" spans="1:5" ht="15.75">
      <c r="A106" s="45">
        <v>40</v>
      </c>
      <c r="B106" s="40">
        <v>2000</v>
      </c>
      <c r="C106" s="47">
        <v>200</v>
      </c>
      <c r="D106" s="42" t="s">
        <v>188</v>
      </c>
      <c r="E106" s="71"/>
    </row>
    <row r="107" spans="1:5" ht="15.75">
      <c r="A107" s="45">
        <v>50</v>
      </c>
      <c r="B107" s="40">
        <v>2000</v>
      </c>
      <c r="C107" s="47">
        <v>100</v>
      </c>
      <c r="D107" s="42" t="s">
        <v>188</v>
      </c>
      <c r="E107" s="71"/>
    </row>
    <row r="108" spans="1:5" ht="16.5" thickBot="1">
      <c r="A108" s="48">
        <v>60</v>
      </c>
      <c r="B108" s="50">
        <v>2000</v>
      </c>
      <c r="C108" s="50">
        <v>100</v>
      </c>
      <c r="D108" s="51" t="s">
        <v>188</v>
      </c>
      <c r="E108" s="71"/>
    </row>
    <row r="109" spans="1:5" ht="12.75">
      <c r="A109" s="67" t="s">
        <v>185</v>
      </c>
      <c r="B109" s="63"/>
      <c r="C109" s="63"/>
      <c r="D109" s="63"/>
      <c r="E109" s="69"/>
    </row>
    <row r="110" spans="1:5" ht="12.75">
      <c r="A110" s="190"/>
      <c r="B110" s="190"/>
      <c r="C110" s="190"/>
      <c r="D110" s="190"/>
      <c r="E110" s="190"/>
    </row>
    <row r="111" spans="1:5" ht="23.25">
      <c r="A111" s="189" t="s">
        <v>187</v>
      </c>
      <c r="B111" s="189"/>
      <c r="C111" s="191"/>
      <c r="D111" s="155"/>
      <c r="E111" s="155"/>
    </row>
    <row r="112" spans="1:5" ht="12.75">
      <c r="A112" s="192" t="s">
        <v>59</v>
      </c>
      <c r="B112" s="192"/>
      <c r="C112" s="192"/>
      <c r="D112" s="155"/>
      <c r="E112" s="155"/>
    </row>
    <row r="113" spans="1:5" ht="12.75">
      <c r="A113" s="193" t="s">
        <v>60</v>
      </c>
      <c r="B113" s="193"/>
      <c r="C113" s="193"/>
      <c r="D113" s="155"/>
      <c r="E113" s="155"/>
    </row>
    <row r="114" spans="1:5" ht="15.75">
      <c r="A114" s="57"/>
      <c r="B114" s="56"/>
      <c r="C114" s="56"/>
      <c r="D114" s="155"/>
      <c r="E114" s="155"/>
    </row>
    <row r="115" spans="1:5" ht="15.75">
      <c r="A115" s="57"/>
      <c r="B115" s="56"/>
      <c r="C115" s="56"/>
      <c r="D115" s="155"/>
      <c r="E115" s="155"/>
    </row>
    <row r="116" spans="1:5" ht="16.5" thickBot="1">
      <c r="A116" s="58"/>
      <c r="B116" s="58"/>
      <c r="C116" s="58"/>
      <c r="D116" s="155"/>
      <c r="E116" s="155"/>
    </row>
    <row r="117" spans="1:5" ht="16.5" thickBot="1">
      <c r="A117" s="37" t="s">
        <v>123</v>
      </c>
      <c r="B117" s="37" t="s">
        <v>119</v>
      </c>
      <c r="C117" s="37" t="s">
        <v>63</v>
      </c>
      <c r="D117" s="37" t="s">
        <v>64</v>
      </c>
      <c r="E117" s="70"/>
    </row>
    <row r="118" spans="1:5" ht="15.75" thickBot="1">
      <c r="A118" s="38"/>
      <c r="B118" s="38" t="s">
        <v>65</v>
      </c>
      <c r="C118" s="38" t="s">
        <v>66</v>
      </c>
      <c r="D118" s="38" t="s">
        <v>120</v>
      </c>
      <c r="E118" s="70"/>
    </row>
    <row r="119" spans="1:5" ht="15.75">
      <c r="A119" s="90" t="s">
        <v>124</v>
      </c>
      <c r="B119" s="40">
        <v>2000</v>
      </c>
      <c r="C119" s="41">
        <v>300</v>
      </c>
      <c r="D119" s="42">
        <v>9.5</v>
      </c>
      <c r="E119" s="71"/>
    </row>
    <row r="120" spans="1:5" ht="15.75">
      <c r="A120" s="90" t="s">
        <v>162</v>
      </c>
      <c r="B120" s="40">
        <v>2000</v>
      </c>
      <c r="C120" s="41">
        <v>100</v>
      </c>
      <c r="D120" s="42" t="s">
        <v>188</v>
      </c>
      <c r="E120" s="71"/>
    </row>
    <row r="121" spans="1:5" ht="15.75">
      <c r="A121" s="90" t="s">
        <v>125</v>
      </c>
      <c r="B121" s="40">
        <v>2000</v>
      </c>
      <c r="C121" s="41">
        <v>300</v>
      </c>
      <c r="D121" s="42">
        <v>9.5</v>
      </c>
      <c r="E121" s="71"/>
    </row>
    <row r="122" spans="1:5" ht="15.75">
      <c r="A122" s="90" t="s">
        <v>186</v>
      </c>
      <c r="B122" s="40">
        <v>2000</v>
      </c>
      <c r="C122" s="41">
        <v>100</v>
      </c>
      <c r="D122" s="42" t="s">
        <v>188</v>
      </c>
      <c r="E122" s="71"/>
    </row>
    <row r="123" spans="1:5" ht="16.5" thickBot="1">
      <c r="A123" s="89" t="s">
        <v>163</v>
      </c>
      <c r="B123" s="50">
        <v>2000</v>
      </c>
      <c r="C123" s="50">
        <v>100</v>
      </c>
      <c r="D123" s="51" t="s">
        <v>188</v>
      </c>
      <c r="E123" s="71"/>
    </row>
    <row r="124" spans="1:5" ht="12.75">
      <c r="A124" s="190"/>
      <c r="B124" s="190"/>
      <c r="C124" s="190"/>
      <c r="D124" s="190"/>
      <c r="E124" s="190"/>
    </row>
    <row r="125" spans="1:5" ht="23.25">
      <c r="A125" s="189" t="s">
        <v>179</v>
      </c>
      <c r="B125" s="189"/>
      <c r="C125" s="191"/>
      <c r="D125" s="155"/>
      <c r="E125" s="155"/>
    </row>
    <row r="126" spans="1:5" ht="12.75">
      <c r="A126" s="192" t="s">
        <v>59</v>
      </c>
      <c r="B126" s="192"/>
      <c r="C126" s="192"/>
      <c r="D126" s="155"/>
      <c r="E126" s="155"/>
    </row>
    <row r="127" spans="1:5" ht="12.75">
      <c r="A127" s="193" t="s">
        <v>60</v>
      </c>
      <c r="B127" s="193"/>
      <c r="C127" s="193"/>
      <c r="D127" s="155"/>
      <c r="E127" s="155"/>
    </row>
    <row r="128" spans="1:5" ht="15.75">
      <c r="A128" s="57"/>
      <c r="B128" s="56"/>
      <c r="C128" s="56"/>
      <c r="D128" s="155"/>
      <c r="E128" s="155"/>
    </row>
    <row r="129" spans="1:5" ht="15.75">
      <c r="A129" s="57"/>
      <c r="B129" s="56"/>
      <c r="C129" s="56"/>
      <c r="D129" s="155"/>
      <c r="E129" s="155"/>
    </row>
    <row r="130" spans="1:5" ht="16.5" thickBot="1">
      <c r="A130" s="58"/>
      <c r="B130" s="58"/>
      <c r="C130" s="58"/>
      <c r="D130" s="155"/>
      <c r="E130" s="155"/>
    </row>
    <row r="131" spans="1:4" ht="13.5" thickBot="1">
      <c r="A131" s="198" t="s">
        <v>164</v>
      </c>
      <c r="B131" s="199"/>
      <c r="C131" s="200"/>
      <c r="D131" s="201"/>
    </row>
    <row r="132" spans="1:4" ht="16.5" thickBot="1">
      <c r="A132" s="202" t="s">
        <v>165</v>
      </c>
      <c r="B132" s="203"/>
      <c r="C132" s="91" t="s">
        <v>63</v>
      </c>
      <c r="D132" s="91" t="s">
        <v>64</v>
      </c>
    </row>
    <row r="133" spans="1:4" ht="15.75" thickBot="1">
      <c r="A133" s="92" t="s">
        <v>65</v>
      </c>
      <c r="B133" s="92" t="s">
        <v>166</v>
      </c>
      <c r="C133" s="92" t="s">
        <v>66</v>
      </c>
      <c r="D133" s="92" t="s">
        <v>167</v>
      </c>
    </row>
    <row r="134" spans="1:4" ht="15.75">
      <c r="A134" s="93">
        <v>12</v>
      </c>
      <c r="B134" s="94"/>
      <c r="C134" s="95">
        <v>400</v>
      </c>
      <c r="D134" s="105" t="s">
        <v>188</v>
      </c>
    </row>
    <row r="135" spans="1:5" ht="15.75">
      <c r="A135" s="97">
        <v>15</v>
      </c>
      <c r="B135" s="98" t="s">
        <v>168</v>
      </c>
      <c r="C135" s="95">
        <v>200</v>
      </c>
      <c r="D135" s="106" t="s">
        <v>188</v>
      </c>
      <c r="E135" s="100"/>
    </row>
    <row r="136" spans="1:5" ht="15.75">
      <c r="A136" s="97">
        <v>18</v>
      </c>
      <c r="B136" s="98" t="s">
        <v>169</v>
      </c>
      <c r="C136" s="95">
        <v>200</v>
      </c>
      <c r="D136" s="106" t="s">
        <v>188</v>
      </c>
      <c r="E136" s="100"/>
    </row>
    <row r="137" spans="1:5" ht="15.75">
      <c r="A137" s="97">
        <v>22</v>
      </c>
      <c r="B137" s="98" t="s">
        <v>170</v>
      </c>
      <c r="C137" s="95">
        <v>200</v>
      </c>
      <c r="D137" s="106" t="s">
        <v>188</v>
      </c>
      <c r="E137" s="100"/>
    </row>
    <row r="138" spans="1:5" ht="15.75">
      <c r="A138" s="97">
        <v>28</v>
      </c>
      <c r="B138" s="98" t="s">
        <v>171</v>
      </c>
      <c r="C138" s="95">
        <v>200</v>
      </c>
      <c r="D138" s="106" t="s">
        <v>188</v>
      </c>
      <c r="E138" s="100"/>
    </row>
    <row r="139" spans="1:5" ht="15.75">
      <c r="A139" s="97">
        <v>35</v>
      </c>
      <c r="B139" s="98" t="s">
        <v>172</v>
      </c>
      <c r="C139" s="95">
        <v>100</v>
      </c>
      <c r="D139" s="106" t="s">
        <v>188</v>
      </c>
      <c r="E139" s="100"/>
    </row>
    <row r="140" spans="1:5" ht="16.5" thickBot="1">
      <c r="A140" s="101">
        <v>42</v>
      </c>
      <c r="B140" s="102"/>
      <c r="C140" s="103">
        <v>100</v>
      </c>
      <c r="D140" s="107" t="s">
        <v>188</v>
      </c>
      <c r="E140" s="100"/>
    </row>
    <row r="141" spans="1:5" ht="13.5" thickBot="1">
      <c r="A141" s="67" t="s">
        <v>185</v>
      </c>
      <c r="B141" s="63"/>
      <c r="C141" s="63"/>
      <c r="D141" s="63"/>
      <c r="E141" s="69"/>
    </row>
    <row r="142" spans="1:4" ht="13.5" thickBot="1">
      <c r="A142" s="198" t="s">
        <v>173</v>
      </c>
      <c r="B142" s="199"/>
      <c r="C142" s="200"/>
      <c r="D142" s="201"/>
    </row>
    <row r="143" spans="1:4" ht="16.5" thickBot="1">
      <c r="A143" s="202" t="s">
        <v>165</v>
      </c>
      <c r="B143" s="203"/>
      <c r="C143" s="91" t="s">
        <v>63</v>
      </c>
      <c r="D143" s="91" t="s">
        <v>64</v>
      </c>
    </row>
    <row r="144" spans="1:4" ht="15.75" thickBot="1">
      <c r="A144" s="92" t="s">
        <v>65</v>
      </c>
      <c r="B144" s="92" t="s">
        <v>166</v>
      </c>
      <c r="C144" s="92" t="s">
        <v>66</v>
      </c>
      <c r="D144" s="92" t="s">
        <v>167</v>
      </c>
    </row>
    <row r="145" spans="1:4" ht="15">
      <c r="A145" s="93">
        <v>7</v>
      </c>
      <c r="B145" s="94"/>
      <c r="C145" s="95">
        <v>200</v>
      </c>
      <c r="D145" s="96" t="s">
        <v>188</v>
      </c>
    </row>
    <row r="146" spans="1:5" ht="15">
      <c r="A146" s="97">
        <v>10</v>
      </c>
      <c r="B146" s="98"/>
      <c r="C146" s="95">
        <v>200</v>
      </c>
      <c r="D146" s="99" t="s">
        <v>188</v>
      </c>
      <c r="E146" s="100"/>
    </row>
    <row r="147" spans="1:5" ht="15">
      <c r="A147" s="97">
        <v>12</v>
      </c>
      <c r="B147" s="98"/>
      <c r="C147" s="95">
        <v>430</v>
      </c>
      <c r="D147" s="99" t="s">
        <v>188</v>
      </c>
      <c r="E147" s="100"/>
    </row>
    <row r="148" spans="1:4" ht="15">
      <c r="A148" s="97">
        <v>15</v>
      </c>
      <c r="B148" s="98" t="s">
        <v>168</v>
      </c>
      <c r="C148" s="95">
        <v>330</v>
      </c>
      <c r="D148" s="99" t="s">
        <v>188</v>
      </c>
    </row>
    <row r="149" spans="1:4" ht="15">
      <c r="A149" s="97">
        <v>18</v>
      </c>
      <c r="B149" s="98" t="s">
        <v>169</v>
      </c>
      <c r="C149" s="95">
        <v>290</v>
      </c>
      <c r="D149" s="99" t="s">
        <v>188</v>
      </c>
    </row>
    <row r="150" spans="1:4" ht="15">
      <c r="A150" s="97">
        <v>22</v>
      </c>
      <c r="B150" s="98" t="s">
        <v>170</v>
      </c>
      <c r="C150" s="95">
        <v>250</v>
      </c>
      <c r="D150" s="99" t="s">
        <v>188</v>
      </c>
    </row>
    <row r="151" spans="1:4" ht="15">
      <c r="A151" s="97">
        <v>28</v>
      </c>
      <c r="B151" s="98" t="s">
        <v>171</v>
      </c>
      <c r="C151" s="95">
        <v>160</v>
      </c>
      <c r="D151" s="99" t="s">
        <v>188</v>
      </c>
    </row>
    <row r="152" spans="1:4" ht="15">
      <c r="A152" s="97">
        <v>35</v>
      </c>
      <c r="B152" s="98" t="s">
        <v>172</v>
      </c>
      <c r="C152" s="95">
        <v>140</v>
      </c>
      <c r="D152" s="99" t="s">
        <v>188</v>
      </c>
    </row>
    <row r="153" spans="1:4" ht="15">
      <c r="A153" s="97">
        <v>42</v>
      </c>
      <c r="B153" s="98" t="s">
        <v>174</v>
      </c>
      <c r="C153" s="95">
        <v>100</v>
      </c>
      <c r="D153" s="99" t="s">
        <v>188</v>
      </c>
    </row>
    <row r="154" spans="1:4" ht="15">
      <c r="A154" s="97">
        <v>49</v>
      </c>
      <c r="B154" s="98" t="s">
        <v>175</v>
      </c>
      <c r="C154" s="95">
        <v>80</v>
      </c>
      <c r="D154" s="99" t="s">
        <v>188</v>
      </c>
    </row>
    <row r="155" spans="1:4" ht="15">
      <c r="A155" s="97">
        <v>54</v>
      </c>
      <c r="B155" s="98"/>
      <c r="C155" s="95">
        <v>70</v>
      </c>
      <c r="D155" s="99" t="s">
        <v>188</v>
      </c>
    </row>
    <row r="156" spans="1:4" ht="15">
      <c r="A156" s="97">
        <v>60</v>
      </c>
      <c r="B156" s="98"/>
      <c r="C156" s="95">
        <v>60</v>
      </c>
      <c r="D156" s="99" t="s">
        <v>188</v>
      </c>
    </row>
    <row r="157" spans="1:4" ht="15">
      <c r="A157" s="97">
        <v>63</v>
      </c>
      <c r="B157" s="98">
        <v>2</v>
      </c>
      <c r="C157" s="95">
        <v>60</v>
      </c>
      <c r="D157" s="99" t="s">
        <v>188</v>
      </c>
    </row>
    <row r="158" spans="1:4" ht="15.75" thickBot="1">
      <c r="A158" s="101">
        <v>76</v>
      </c>
      <c r="B158" s="103" t="s">
        <v>176</v>
      </c>
      <c r="C158" s="103">
        <v>40</v>
      </c>
      <c r="D158" s="104" t="s">
        <v>188</v>
      </c>
    </row>
    <row r="159" spans="1:5" ht="13.5" thickBot="1">
      <c r="A159" s="67" t="s">
        <v>185</v>
      </c>
      <c r="B159" s="63"/>
      <c r="C159" s="63"/>
      <c r="D159" s="63"/>
      <c r="E159" s="69"/>
    </row>
    <row r="160" spans="1:4" ht="13.5" thickBot="1">
      <c r="A160" s="198" t="s">
        <v>177</v>
      </c>
      <c r="B160" s="199"/>
      <c r="C160" s="200"/>
      <c r="D160" s="201"/>
    </row>
    <row r="161" spans="1:4" ht="16.5" thickBot="1">
      <c r="A161" s="202" t="s">
        <v>165</v>
      </c>
      <c r="B161" s="203"/>
      <c r="C161" s="91" t="s">
        <v>63</v>
      </c>
      <c r="D161" s="91" t="s">
        <v>64</v>
      </c>
    </row>
    <row r="162" spans="1:4" ht="15.75" thickBot="1">
      <c r="A162" s="92" t="s">
        <v>65</v>
      </c>
      <c r="B162" s="92" t="s">
        <v>166</v>
      </c>
      <c r="C162" s="92" t="s">
        <v>66</v>
      </c>
      <c r="D162" s="92" t="s">
        <v>167</v>
      </c>
    </row>
    <row r="163" spans="1:5" ht="15">
      <c r="A163" s="97">
        <v>12</v>
      </c>
      <c r="B163" s="98"/>
      <c r="C163" s="95">
        <v>240</v>
      </c>
      <c r="D163" s="99" t="s">
        <v>188</v>
      </c>
      <c r="E163" s="100"/>
    </row>
    <row r="164" spans="1:4" ht="15">
      <c r="A164" s="97">
        <v>15</v>
      </c>
      <c r="B164" s="98" t="s">
        <v>168</v>
      </c>
      <c r="C164" s="95">
        <v>230</v>
      </c>
      <c r="D164" s="99" t="s">
        <v>188</v>
      </c>
    </row>
    <row r="165" spans="1:4" ht="15">
      <c r="A165" s="97">
        <v>18</v>
      </c>
      <c r="B165" s="98" t="s">
        <v>169</v>
      </c>
      <c r="C165" s="95">
        <v>200</v>
      </c>
      <c r="D165" s="99" t="s">
        <v>188</v>
      </c>
    </row>
    <row r="166" spans="1:4" ht="15">
      <c r="A166" s="97">
        <v>22</v>
      </c>
      <c r="B166" s="98" t="s">
        <v>170</v>
      </c>
      <c r="C166" s="95">
        <v>160</v>
      </c>
      <c r="D166" s="99" t="s">
        <v>188</v>
      </c>
    </row>
    <row r="167" spans="1:4" ht="15">
      <c r="A167" s="97">
        <v>28</v>
      </c>
      <c r="B167" s="98" t="s">
        <v>171</v>
      </c>
      <c r="C167" s="95">
        <v>120</v>
      </c>
      <c r="D167" s="99" t="s">
        <v>188</v>
      </c>
    </row>
    <row r="168" spans="1:4" ht="15">
      <c r="A168" s="97">
        <v>35</v>
      </c>
      <c r="B168" s="98" t="s">
        <v>172</v>
      </c>
      <c r="C168" s="95">
        <v>100</v>
      </c>
      <c r="D168" s="99" t="s">
        <v>188</v>
      </c>
    </row>
    <row r="169" spans="1:4" ht="15">
      <c r="A169" s="97">
        <v>42</v>
      </c>
      <c r="B169" s="98" t="s">
        <v>174</v>
      </c>
      <c r="C169" s="95">
        <v>80</v>
      </c>
      <c r="D169" s="99" t="s">
        <v>188</v>
      </c>
    </row>
    <row r="170" spans="1:4" ht="15">
      <c r="A170" s="97">
        <v>49</v>
      </c>
      <c r="B170" s="98" t="s">
        <v>175</v>
      </c>
      <c r="C170" s="95">
        <v>70</v>
      </c>
      <c r="D170" s="99" t="s">
        <v>188</v>
      </c>
    </row>
    <row r="171" spans="1:4" ht="15">
      <c r="A171" s="97">
        <v>54</v>
      </c>
      <c r="B171" s="98"/>
      <c r="C171" s="95">
        <v>60</v>
      </c>
      <c r="D171" s="99" t="s">
        <v>188</v>
      </c>
    </row>
    <row r="172" spans="1:4" ht="15">
      <c r="A172" s="97">
        <v>63</v>
      </c>
      <c r="B172" s="98">
        <v>2</v>
      </c>
      <c r="C172" s="95">
        <v>48</v>
      </c>
      <c r="D172" s="99" t="s">
        <v>188</v>
      </c>
    </row>
    <row r="173" spans="1:4" ht="15">
      <c r="A173" s="97">
        <v>76</v>
      </c>
      <c r="B173" s="98" t="s">
        <v>176</v>
      </c>
      <c r="C173" s="95">
        <v>36</v>
      </c>
      <c r="D173" s="99" t="s">
        <v>188</v>
      </c>
    </row>
    <row r="174" spans="1:4" ht="15.75" thickBot="1">
      <c r="A174" s="101">
        <v>89</v>
      </c>
      <c r="B174" s="102">
        <v>3</v>
      </c>
      <c r="C174" s="103">
        <v>30</v>
      </c>
      <c r="D174" s="104" t="s">
        <v>188</v>
      </c>
    </row>
    <row r="175" spans="1:5" ht="13.5" thickBot="1">
      <c r="A175" s="67" t="s">
        <v>185</v>
      </c>
      <c r="B175" s="63"/>
      <c r="C175" s="63"/>
      <c r="D175" s="63"/>
      <c r="E175" s="69"/>
    </row>
    <row r="176" spans="1:4" ht="13.5" thickBot="1">
      <c r="A176" s="198" t="s">
        <v>178</v>
      </c>
      <c r="B176" s="199"/>
      <c r="C176" s="200"/>
      <c r="D176" s="201"/>
    </row>
    <row r="177" spans="1:4" ht="16.5" thickBot="1">
      <c r="A177" s="202" t="s">
        <v>165</v>
      </c>
      <c r="B177" s="203"/>
      <c r="C177" s="91" t="s">
        <v>63</v>
      </c>
      <c r="D177" s="91" t="s">
        <v>64</v>
      </c>
    </row>
    <row r="178" spans="1:4" ht="15.75" thickBot="1">
      <c r="A178" s="92" t="s">
        <v>65</v>
      </c>
      <c r="B178" s="92" t="s">
        <v>166</v>
      </c>
      <c r="C178" s="92" t="s">
        <v>66</v>
      </c>
      <c r="D178" s="92" t="s">
        <v>167</v>
      </c>
    </row>
    <row r="179" spans="1:4" ht="15">
      <c r="A179" s="93">
        <v>15</v>
      </c>
      <c r="B179" s="94" t="s">
        <v>168</v>
      </c>
      <c r="C179" s="95">
        <v>140</v>
      </c>
      <c r="D179" s="96" t="s">
        <v>188</v>
      </c>
    </row>
    <row r="180" spans="1:4" ht="15">
      <c r="A180" s="97">
        <v>18</v>
      </c>
      <c r="B180" s="98" t="s">
        <v>169</v>
      </c>
      <c r="C180" s="95">
        <v>140</v>
      </c>
      <c r="D180" s="99" t="s">
        <v>188</v>
      </c>
    </row>
    <row r="181" spans="1:4" ht="15">
      <c r="A181" s="97">
        <v>22</v>
      </c>
      <c r="B181" s="98" t="s">
        <v>170</v>
      </c>
      <c r="C181" s="95">
        <v>100</v>
      </c>
      <c r="D181" s="99" t="s">
        <v>188</v>
      </c>
    </row>
    <row r="182" spans="1:4" ht="15">
      <c r="A182" s="97">
        <v>28</v>
      </c>
      <c r="B182" s="98" t="s">
        <v>171</v>
      </c>
      <c r="C182" s="95">
        <v>90</v>
      </c>
      <c r="D182" s="99" t="s">
        <v>188</v>
      </c>
    </row>
    <row r="183" spans="1:4" ht="15">
      <c r="A183" s="97">
        <v>35</v>
      </c>
      <c r="B183" s="98" t="s">
        <v>172</v>
      </c>
      <c r="C183" s="95">
        <v>70</v>
      </c>
      <c r="D183" s="99" t="s">
        <v>188</v>
      </c>
    </row>
    <row r="184" spans="1:4" ht="15">
      <c r="A184" s="97">
        <v>42</v>
      </c>
      <c r="B184" s="98" t="s">
        <v>174</v>
      </c>
      <c r="C184" s="95">
        <v>60</v>
      </c>
      <c r="D184" s="99" t="s">
        <v>188</v>
      </c>
    </row>
    <row r="185" spans="1:4" ht="15">
      <c r="A185" s="97">
        <v>49</v>
      </c>
      <c r="B185" s="98" t="s">
        <v>175</v>
      </c>
      <c r="C185" s="95">
        <v>56</v>
      </c>
      <c r="D185" s="99" t="s">
        <v>188</v>
      </c>
    </row>
    <row r="186" spans="1:4" ht="15">
      <c r="A186" s="97">
        <v>54</v>
      </c>
      <c r="B186" s="98"/>
      <c r="C186" s="95">
        <v>40</v>
      </c>
      <c r="D186" s="99" t="s">
        <v>188</v>
      </c>
    </row>
    <row r="187" spans="1:4" ht="15">
      <c r="A187" s="97">
        <v>63</v>
      </c>
      <c r="B187" s="98">
        <v>2</v>
      </c>
      <c r="C187" s="95">
        <v>36</v>
      </c>
      <c r="D187" s="99" t="s">
        <v>188</v>
      </c>
    </row>
    <row r="188" spans="1:4" ht="15">
      <c r="A188" s="97">
        <v>76</v>
      </c>
      <c r="B188" s="98" t="s">
        <v>176</v>
      </c>
      <c r="C188" s="95">
        <v>24</v>
      </c>
      <c r="D188" s="99" t="s">
        <v>188</v>
      </c>
    </row>
    <row r="189" spans="1:4" ht="15.75" thickBot="1">
      <c r="A189" s="101">
        <v>89</v>
      </c>
      <c r="B189" s="102">
        <v>3</v>
      </c>
      <c r="C189" s="103">
        <v>24</v>
      </c>
      <c r="D189" s="104" t="s">
        <v>188</v>
      </c>
    </row>
    <row r="191" ht="15">
      <c r="A191" s="78" t="str">
        <f>Главная!A14</f>
        <v>Все цены указаны по состоянию на 19.07.2017 г.</v>
      </c>
    </row>
  </sheetData>
  <sheetProtection selectLockedCells="1" selectUnlockedCells="1"/>
  <mergeCells count="50">
    <mergeCell ref="A28:E28"/>
    <mergeCell ref="A161:B161"/>
    <mergeCell ref="A176:D176"/>
    <mergeCell ref="A177:B177"/>
    <mergeCell ref="A124:E124"/>
    <mergeCell ref="A125:C125"/>
    <mergeCell ref="D125:E130"/>
    <mergeCell ref="A126:C126"/>
    <mergeCell ref="A127:C127"/>
    <mergeCell ref="A132:B132"/>
    <mergeCell ref="A142:D142"/>
    <mergeCell ref="A143:B143"/>
    <mergeCell ref="A160:D160"/>
    <mergeCell ref="D75:E80"/>
    <mergeCell ref="A77:C77"/>
    <mergeCell ref="A78:C78"/>
    <mergeCell ref="A131:D131"/>
    <mergeCell ref="A110:E110"/>
    <mergeCell ref="A111:C111"/>
    <mergeCell ref="D111:E116"/>
    <mergeCell ref="A112:C112"/>
    <mergeCell ref="A113:C113"/>
    <mergeCell ref="A1:E1"/>
    <mergeCell ref="A2:E2"/>
    <mergeCell ref="A3:E3"/>
    <mergeCell ref="A4:E4"/>
    <mergeCell ref="A6:C6"/>
    <mergeCell ref="A7:C7"/>
    <mergeCell ref="A90:C90"/>
    <mergeCell ref="D90:E95"/>
    <mergeCell ref="A91:C91"/>
    <mergeCell ref="A92:C92"/>
    <mergeCell ref="A44:C44"/>
    <mergeCell ref="A45:C45"/>
    <mergeCell ref="A74:E74"/>
    <mergeCell ref="A75:C76"/>
    <mergeCell ref="A61:C61"/>
    <mergeCell ref="A62:C62"/>
    <mergeCell ref="A59:C60"/>
    <mergeCell ref="D59:E64"/>
    <mergeCell ref="A5:B5"/>
    <mergeCell ref="A42:E42"/>
    <mergeCell ref="A58:E58"/>
    <mergeCell ref="D43:E48"/>
    <mergeCell ref="A43:C43"/>
    <mergeCell ref="D5:E10"/>
    <mergeCell ref="A29:C29"/>
    <mergeCell ref="D29:E34"/>
    <mergeCell ref="A30:C30"/>
    <mergeCell ref="A31:C31"/>
  </mergeCells>
  <hyperlinks>
    <hyperlink ref="A7" r:id="rId1" display="http://plastics.ua/packing/products/Вспененный ПЭ"/>
    <hyperlink ref="A45" r:id="rId2" display="http://plastics.ua/packing/products/Вспененный ПЭ"/>
    <hyperlink ref="A92" r:id="rId3" display="http://plastics.ua/packing/products/Вспененный ПЭ"/>
    <hyperlink ref="A113" r:id="rId4" display="http://plastics.ua/packing/products/Вспененный ПЭ"/>
    <hyperlink ref="A62" r:id="rId5" display="http://plastics.ua/packing/products/Вспененный ПЭ"/>
    <hyperlink ref="A78" r:id="rId6" display="http://plastics.ua/packing/products/Вспененный ПЭ"/>
    <hyperlink ref="A127" r:id="rId7" display="http://plastics.ua/packing/products/Вспененный ПЭ"/>
    <hyperlink ref="A31" r:id="rId8" display="http://plastics.ua/packing/products/Вспененный ПЭ"/>
  </hyperlinks>
  <printOptions/>
  <pageMargins left="1.7201388888888889" right="0.7479166666666667" top="0.8402777777777778" bottom="0.9840277777777777" header="0.5118055555555555" footer="0.5118055555555555"/>
  <pageSetup horizontalDpi="300" verticalDpi="300" orientation="portrait" paperSize="9" scale="69" r:id="rId10"/>
  <rowBreaks count="2" manualBreakCount="2">
    <brk id="57" max="4" man="1"/>
    <brk id="123" max="4" man="1"/>
  </rowBreaks>
  <colBreaks count="1" manualBreakCount="1">
    <brk id="6" max="65535" man="1"/>
  </colBreaks>
  <drawing r:id="rId9"/>
</worksheet>
</file>

<file path=xl/worksheets/sheet9.xml><?xml version="1.0" encoding="utf-8"?>
<worksheet xmlns="http://schemas.openxmlformats.org/spreadsheetml/2006/main" xmlns:r="http://schemas.openxmlformats.org/officeDocument/2006/relationships">
  <sheetPr>
    <tabColor indexed="30"/>
  </sheetPr>
  <dimension ref="A1:F38"/>
  <sheetViews>
    <sheetView view="pageBreakPreview" zoomScale="115" zoomScaleSheetLayoutView="115" zoomScalePageLayoutView="0" workbookViewId="0" topLeftCell="A1">
      <pane xSplit="7" ySplit="1" topLeftCell="K5" activePane="bottomRight" state="frozen"/>
      <selection pane="topLeft" activeCell="A1" sqref="A1"/>
      <selection pane="topRight" activeCell="H1" sqref="H1"/>
      <selection pane="bottomLeft" activeCell="A2" sqref="A2"/>
      <selection pane="bottomRight" activeCell="M23" sqref="M23"/>
    </sheetView>
  </sheetViews>
  <sheetFormatPr defaultColWidth="8.75390625" defaultRowHeight="12.75"/>
  <cols>
    <col min="1" max="1" width="14.75390625" style="52" customWidth="1"/>
    <col min="2" max="2" width="30.625" style="52" customWidth="1"/>
    <col min="3" max="3" width="31.00390625" style="52" customWidth="1"/>
    <col min="4" max="4" width="25.00390625" style="52" customWidth="1"/>
    <col min="5" max="16384" width="8.75390625" style="52" customWidth="1"/>
  </cols>
  <sheetData>
    <row r="1" spans="1:4" ht="102.75" customHeight="1">
      <c r="A1" s="204"/>
      <c r="B1" s="204"/>
      <c r="C1" s="204"/>
      <c r="D1" s="204"/>
    </row>
    <row r="2" spans="1:5" ht="12.75" customHeight="1">
      <c r="A2" s="205"/>
      <c r="B2" s="205"/>
      <c r="C2" s="205"/>
      <c r="D2" s="205"/>
      <c r="E2" s="20"/>
    </row>
    <row r="3" spans="1:4" ht="12.75">
      <c r="A3" s="129" t="s">
        <v>71</v>
      </c>
      <c r="B3" s="129" t="s">
        <v>72</v>
      </c>
      <c r="C3" s="129" t="s">
        <v>73</v>
      </c>
      <c r="D3" s="129" t="s">
        <v>74</v>
      </c>
    </row>
    <row r="4" spans="1:6" ht="27" customHeight="1">
      <c r="A4" s="206" t="s">
        <v>75</v>
      </c>
      <c r="B4" s="206" t="s">
        <v>140</v>
      </c>
      <c r="C4" s="79" t="s">
        <v>224</v>
      </c>
      <c r="D4" s="207" t="s">
        <v>76</v>
      </c>
      <c r="E4" s="1"/>
      <c r="F4" s="1"/>
    </row>
    <row r="5" spans="1:6" ht="12.75" customHeight="1">
      <c r="A5" s="206"/>
      <c r="B5" s="206"/>
      <c r="C5" s="79" t="s">
        <v>225</v>
      </c>
      <c r="D5" s="207"/>
      <c r="E5" s="1"/>
      <c r="F5" s="1"/>
    </row>
    <row r="6" spans="1:6" ht="15" customHeight="1">
      <c r="A6" s="79" t="s">
        <v>75</v>
      </c>
      <c r="B6" s="79" t="s">
        <v>77</v>
      </c>
      <c r="C6" s="79" t="s">
        <v>226</v>
      </c>
      <c r="D6" s="81" t="s">
        <v>76</v>
      </c>
      <c r="E6" s="1"/>
      <c r="F6" s="53"/>
    </row>
    <row r="7" spans="1:6" ht="15" customHeight="1">
      <c r="A7" s="79" t="s">
        <v>78</v>
      </c>
      <c r="B7" s="79" t="s">
        <v>79</v>
      </c>
      <c r="C7" s="79" t="s">
        <v>191</v>
      </c>
      <c r="D7" s="81" t="s">
        <v>76</v>
      </c>
      <c r="E7" s="1"/>
      <c r="F7" s="1"/>
    </row>
    <row r="8" spans="1:6" ht="12.75" customHeight="1">
      <c r="A8" s="206" t="s">
        <v>80</v>
      </c>
      <c r="B8" s="206" t="s">
        <v>227</v>
      </c>
      <c r="C8" s="79" t="s">
        <v>228</v>
      </c>
      <c r="D8" s="207" t="s">
        <v>76</v>
      </c>
      <c r="E8" s="1"/>
      <c r="F8" s="1"/>
    </row>
    <row r="9" spans="1:6" ht="12.75" customHeight="1">
      <c r="A9" s="206"/>
      <c r="B9" s="206"/>
      <c r="C9" s="79"/>
      <c r="D9" s="207"/>
      <c r="E9" s="1"/>
      <c r="F9" s="1"/>
    </row>
    <row r="10" spans="1:6" ht="13.5" customHeight="1">
      <c r="A10" s="130" t="s">
        <v>229</v>
      </c>
      <c r="B10" s="130" t="s">
        <v>230</v>
      </c>
      <c r="C10" s="79" t="s">
        <v>231</v>
      </c>
      <c r="D10" s="81" t="s">
        <v>76</v>
      </c>
      <c r="E10" s="1"/>
      <c r="F10" s="1"/>
    </row>
    <row r="11" spans="1:6" ht="12.75" customHeight="1">
      <c r="A11" s="79" t="s">
        <v>81</v>
      </c>
      <c r="B11" s="79" t="s">
        <v>82</v>
      </c>
      <c r="C11" s="79" t="s">
        <v>192</v>
      </c>
      <c r="D11" s="81" t="s">
        <v>76</v>
      </c>
      <c r="E11" s="1"/>
      <c r="F11" s="1"/>
    </row>
    <row r="12" spans="1:6" ht="13.5" customHeight="1">
      <c r="A12" s="79" t="s">
        <v>83</v>
      </c>
      <c r="B12" s="79" t="s">
        <v>84</v>
      </c>
      <c r="C12" s="79" t="s">
        <v>232</v>
      </c>
      <c r="D12" s="81" t="s">
        <v>76</v>
      </c>
      <c r="E12" s="1"/>
      <c r="F12" s="1"/>
    </row>
    <row r="13" spans="1:6" ht="12.75" customHeight="1">
      <c r="A13" s="79" t="s">
        <v>85</v>
      </c>
      <c r="B13" s="79" t="s">
        <v>86</v>
      </c>
      <c r="C13" s="79" t="s">
        <v>233</v>
      </c>
      <c r="D13" s="81" t="s">
        <v>76</v>
      </c>
      <c r="E13" s="1"/>
      <c r="F13" s="1"/>
    </row>
    <row r="14" spans="1:6" ht="12.75">
      <c r="A14" s="79" t="s">
        <v>141</v>
      </c>
      <c r="B14" s="79" t="s">
        <v>234</v>
      </c>
      <c r="C14" s="79" t="s">
        <v>235</v>
      </c>
      <c r="D14" s="81" t="s">
        <v>76</v>
      </c>
      <c r="E14" s="1"/>
      <c r="F14" s="1"/>
    </row>
    <row r="15" spans="1:6" ht="12.75">
      <c r="A15" s="79" t="s">
        <v>87</v>
      </c>
      <c r="B15" s="79" t="s">
        <v>210</v>
      </c>
      <c r="C15" s="79" t="s">
        <v>236</v>
      </c>
      <c r="D15" s="81" t="s">
        <v>76</v>
      </c>
      <c r="E15" s="1"/>
      <c r="F15" s="1"/>
    </row>
    <row r="16" spans="1:6" ht="12.75">
      <c r="A16" s="79" t="s">
        <v>88</v>
      </c>
      <c r="B16" s="79" t="s">
        <v>89</v>
      </c>
      <c r="C16" s="79" t="s">
        <v>237</v>
      </c>
      <c r="D16" s="81" t="s">
        <v>76</v>
      </c>
      <c r="E16" s="1"/>
      <c r="F16" s="1"/>
    </row>
    <row r="17" spans="1:6" ht="12.75" customHeight="1">
      <c r="A17" s="79" t="s">
        <v>238</v>
      </c>
      <c r="B17" s="79" t="s">
        <v>239</v>
      </c>
      <c r="C17" s="79" t="s">
        <v>240</v>
      </c>
      <c r="D17" s="81" t="s">
        <v>76</v>
      </c>
      <c r="E17" s="1"/>
      <c r="F17" s="1"/>
    </row>
    <row r="18" spans="1:6" ht="12.75">
      <c r="A18" s="79" t="s">
        <v>92</v>
      </c>
      <c r="B18" s="79" t="s">
        <v>93</v>
      </c>
      <c r="C18" s="79" t="s">
        <v>241</v>
      </c>
      <c r="D18" s="81" t="s">
        <v>76</v>
      </c>
      <c r="E18" s="1"/>
      <c r="F18" s="1"/>
    </row>
    <row r="19" spans="1:6" ht="12.75">
      <c r="A19" s="79" t="s">
        <v>90</v>
      </c>
      <c r="B19" s="79" t="s">
        <v>91</v>
      </c>
      <c r="C19" s="79" t="s">
        <v>193</v>
      </c>
      <c r="D19" s="81" t="s">
        <v>76</v>
      </c>
      <c r="E19" s="1"/>
      <c r="F19" s="1"/>
    </row>
    <row r="20" spans="1:6" ht="12.75">
      <c r="A20" s="130" t="s">
        <v>94</v>
      </c>
      <c r="B20" s="130" t="s">
        <v>95</v>
      </c>
      <c r="C20" s="79" t="s">
        <v>194</v>
      </c>
      <c r="D20" s="81" t="s">
        <v>76</v>
      </c>
      <c r="E20" s="1"/>
      <c r="F20" s="1"/>
    </row>
    <row r="21" spans="1:6" ht="12.75">
      <c r="A21" s="131" t="s">
        <v>142</v>
      </c>
      <c r="B21" s="131" t="s">
        <v>143</v>
      </c>
      <c r="C21" s="130" t="s">
        <v>242</v>
      </c>
      <c r="D21" s="81" t="s">
        <v>76</v>
      </c>
      <c r="E21" s="1"/>
      <c r="F21" s="1"/>
    </row>
    <row r="22" spans="1:6" ht="12.75">
      <c r="A22" s="132" t="s">
        <v>96</v>
      </c>
      <c r="B22" s="132" t="s">
        <v>209</v>
      </c>
      <c r="C22" s="132" t="s">
        <v>208</v>
      </c>
      <c r="D22" s="81" t="s">
        <v>76</v>
      </c>
      <c r="E22" s="1"/>
      <c r="F22" s="1"/>
    </row>
    <row r="23" spans="1:6" ht="12.75">
      <c r="A23" s="130" t="s">
        <v>97</v>
      </c>
      <c r="B23" s="130" t="s">
        <v>211</v>
      </c>
      <c r="C23" s="79" t="s">
        <v>243</v>
      </c>
      <c r="D23" s="81" t="s">
        <v>76</v>
      </c>
      <c r="E23" s="1"/>
      <c r="F23" s="1"/>
    </row>
    <row r="24" spans="1:6" ht="12.75">
      <c r="A24" s="79" t="s">
        <v>98</v>
      </c>
      <c r="B24" s="79" t="s">
        <v>99</v>
      </c>
      <c r="C24" s="79" t="s">
        <v>195</v>
      </c>
      <c r="D24" s="81" t="s">
        <v>76</v>
      </c>
      <c r="E24" s="1"/>
      <c r="F24" s="1"/>
    </row>
    <row r="25" spans="1:6" ht="15.75" customHeight="1">
      <c r="A25" s="79" t="s">
        <v>100</v>
      </c>
      <c r="B25" s="79" t="s">
        <v>101</v>
      </c>
      <c r="C25" s="79" t="s">
        <v>196</v>
      </c>
      <c r="D25" s="81" t="s">
        <v>76</v>
      </c>
      <c r="E25" s="1"/>
      <c r="F25" s="1"/>
    </row>
    <row r="26" spans="1:6" ht="15" customHeight="1">
      <c r="A26" s="80" t="s">
        <v>144</v>
      </c>
      <c r="B26" s="128" t="s">
        <v>244</v>
      </c>
      <c r="C26" s="128" t="s">
        <v>245</v>
      </c>
      <c r="D26" s="81" t="s">
        <v>76</v>
      </c>
      <c r="E26" s="1"/>
      <c r="F26" s="1"/>
    </row>
    <row r="27" spans="1:6" ht="12.75">
      <c r="A27" s="128" t="s">
        <v>246</v>
      </c>
      <c r="B27" s="128" t="s">
        <v>247</v>
      </c>
      <c r="C27" s="128" t="s">
        <v>248</v>
      </c>
      <c r="D27" s="81" t="s">
        <v>76</v>
      </c>
      <c r="E27" s="1"/>
      <c r="F27" s="1"/>
    </row>
    <row r="28" spans="1:6" ht="12.75" customHeight="1">
      <c r="A28" s="208" t="s">
        <v>215</v>
      </c>
      <c r="B28" s="208"/>
      <c r="C28" s="208"/>
      <c r="D28" s="208"/>
      <c r="E28" s="1"/>
      <c r="F28" s="1"/>
    </row>
    <row r="29" spans="1:6" ht="12.75" customHeight="1">
      <c r="A29" s="126" t="s">
        <v>216</v>
      </c>
      <c r="B29" s="126" t="s">
        <v>217</v>
      </c>
      <c r="C29" s="126" t="s">
        <v>249</v>
      </c>
      <c r="D29" s="133" t="s">
        <v>76</v>
      </c>
      <c r="E29" s="1"/>
      <c r="F29" s="1"/>
    </row>
    <row r="30" spans="1:6" ht="14.25" customHeight="1">
      <c r="A30" s="126" t="s">
        <v>250</v>
      </c>
      <c r="B30" s="126" t="s">
        <v>218</v>
      </c>
      <c r="C30" s="126" t="s">
        <v>251</v>
      </c>
      <c r="D30" s="133" t="s">
        <v>76</v>
      </c>
      <c r="E30" s="1"/>
      <c r="F30" s="1"/>
    </row>
    <row r="31" spans="1:6" ht="12.75">
      <c r="A31" s="126" t="s">
        <v>252</v>
      </c>
      <c r="B31" s="126" t="s">
        <v>253</v>
      </c>
      <c r="C31" s="126" t="s">
        <v>254</v>
      </c>
      <c r="D31" s="134" t="s">
        <v>76</v>
      </c>
      <c r="F31" s="1"/>
    </row>
    <row r="32" spans="1:4" ht="12.75">
      <c r="A32" s="208" t="s">
        <v>219</v>
      </c>
      <c r="B32" s="208"/>
      <c r="C32" s="208"/>
      <c r="D32" s="208"/>
    </row>
    <row r="33" spans="1:4" ht="12.75">
      <c r="A33" s="126" t="s">
        <v>220</v>
      </c>
      <c r="B33" s="126" t="s">
        <v>255</v>
      </c>
      <c r="C33" s="126" t="s">
        <v>256</v>
      </c>
      <c r="D33" s="133" t="s">
        <v>76</v>
      </c>
    </row>
    <row r="34" spans="1:4" ht="12.75">
      <c r="A34" s="126" t="s">
        <v>221</v>
      </c>
      <c r="B34" s="126" t="s">
        <v>222</v>
      </c>
      <c r="C34" s="126" t="s">
        <v>257</v>
      </c>
      <c r="D34" s="127"/>
    </row>
    <row r="35" spans="1:4" ht="12.75">
      <c r="A35" s="126"/>
      <c r="B35" s="126"/>
      <c r="C35" s="126"/>
      <c r="D35" s="127"/>
    </row>
    <row r="36" spans="1:4" ht="12.75">
      <c r="A36" s="135"/>
      <c r="B36" s="135"/>
      <c r="C36" s="135"/>
      <c r="D36" s="136" t="s">
        <v>27</v>
      </c>
    </row>
    <row r="37" spans="1:4" ht="12.75">
      <c r="A37" s="135"/>
      <c r="B37" s="135"/>
      <c r="C37" s="135"/>
      <c r="D37" s="135"/>
    </row>
    <row r="38" ht="12.75">
      <c r="D38" s="54"/>
    </row>
  </sheetData>
  <sheetProtection selectLockedCells="1" selectUnlockedCells="1"/>
  <mergeCells count="10">
    <mergeCell ref="A28:D28"/>
    <mergeCell ref="A32:D32"/>
    <mergeCell ref="A8:A9"/>
    <mergeCell ref="B8:B9"/>
    <mergeCell ref="D8:D9"/>
    <mergeCell ref="A1:D1"/>
    <mergeCell ref="A2:D2"/>
    <mergeCell ref="A4:A5"/>
    <mergeCell ref="B4:B5"/>
    <mergeCell ref="D4:D5"/>
  </mergeCells>
  <hyperlinks>
    <hyperlink ref="D36" location="Главная!A1" display="на главную"/>
    <hyperlink ref="D4" r:id="rId1" display="Карта проезда"/>
    <hyperlink ref="D6" r:id="rId2" display="Карта проезда"/>
    <hyperlink ref="D7" r:id="rId3" display="Карта проезда"/>
    <hyperlink ref="D8" r:id="rId4" display="Карта проезда"/>
    <hyperlink ref="D12" r:id="rId5" display="Карта проезда"/>
    <hyperlink ref="D13" r:id="rId6" display="Карта проезда"/>
    <hyperlink ref="D15" r:id="rId7" display="Карта проезда"/>
    <hyperlink ref="D16" r:id="rId8" display="Карта проезда"/>
    <hyperlink ref="D19" r:id="rId9" display="Карта проезда"/>
    <hyperlink ref="D18" r:id="rId10" display="Карта проезда"/>
    <hyperlink ref="D20" r:id="rId11" display="Карта проезда"/>
    <hyperlink ref="D22" r:id="rId12" display="Карта проезда"/>
    <hyperlink ref="D23" r:id="rId13" display="Карта проезда"/>
    <hyperlink ref="D24" r:id="rId14" display="Карта проезда"/>
    <hyperlink ref="D25" r:id="rId15" display="Карта проезда"/>
    <hyperlink ref="D8:D9" r:id="rId16" display="Карта проезда"/>
    <hyperlink ref="D4:D5" r:id="rId17" display="Карта проезда"/>
    <hyperlink ref="D14" r:id="rId18" display="Карта проезда"/>
    <hyperlink ref="D21" r:id="rId19" display="Карта проезда"/>
    <hyperlink ref="D26" r:id="rId20" display="Карта проезда"/>
    <hyperlink ref="D29" r:id="rId21" display="http://plastics.md/assets/images/common/maps/Plastics_Adv-Maps-Moldova.png"/>
    <hyperlink ref="D30" r:id="rId22" display="http://plastics.md/assets/images/md/Plastics_Adv-Maps-Beltsy-MD.jpg"/>
    <hyperlink ref="D33" r:id="rId23" display="http://plastics.ge/assets/images/common/maps/Plastics_Adv-Map-GE-2.jpg"/>
    <hyperlink ref="D11" r:id="rId24" display="Карта проезда"/>
    <hyperlink ref="D10" r:id="rId25" display="Карта проезда"/>
    <hyperlink ref="D17" r:id="rId26" display="Карта проезда"/>
    <hyperlink ref="D27" r:id="rId27" display="Карта проезда"/>
    <hyperlink ref="D31" r:id="rId28" display="Карта проезда"/>
  </hyperlinks>
  <printOptions/>
  <pageMargins left="0.7479166666666667" right="0.7479166666666667" top="0.9840277777777777" bottom="0.9840277777777777" header="0.5118055555555555" footer="0.5118055555555555"/>
  <pageSetup horizontalDpi="300" verticalDpi="300" orientation="portrait" paperSize="9" scale="87" r:id="rId30"/>
  <drawing r:id="rId2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d.oroschuk</cp:lastModifiedBy>
  <cp:lastPrinted>2014-03-04T09:24:49Z</cp:lastPrinted>
  <dcterms:created xsi:type="dcterms:W3CDTF">2012-05-16T15:26:19Z</dcterms:created>
  <dcterms:modified xsi:type="dcterms:W3CDTF">2017-07-19T07:42:48Z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